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★継続顧客\a_明石めで鯛や\202106大口注文のエクセルシート\こずえさんに提出した最後のファイル\"/>
    </mc:Choice>
  </mc:AlternateContent>
  <xr:revisionPtr revIDLastSave="0" documentId="13_ncr:1_{EC68E830-0543-46BC-9495-88E0B7B54CDE}" xr6:coauthVersionLast="47" xr6:coauthVersionMax="47" xr10:uidLastSave="{00000000-0000-0000-0000-000000000000}"/>
  <bookViews>
    <workbookView xWindow="-120" yWindow="-120" windowWidth="29040" windowHeight="15720" xr2:uid="{C24B0B6C-A791-489F-8760-B54FA24F33B1}"/>
  </bookViews>
  <sheets>
    <sheet name="ご注文用紙" sheetId="1" r:id="rId1"/>
  </sheets>
  <definedNames>
    <definedName name="_xlnm.Print_Area" localSheetId="0">ご注文用紙!$A$1:$X$37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2" i="1" l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V37" i="1"/>
  <c r="X12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O12" i="1"/>
  <c r="O36" i="1"/>
  <c r="O35" i="1"/>
  <c r="O13" i="1"/>
  <c r="O16" i="1"/>
  <c r="O15" i="1"/>
  <c r="O14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meikyo202007</author>
  </authors>
  <commentList>
    <comment ref="E4" authorId="0" shapeId="0" xr:uid="{61EF6660-0559-43D4-9B43-D65F93B520F2}">
      <text>
        <r>
          <rPr>
            <sz val="9"/>
            <color indexed="81"/>
            <rFont val="MS P ゴシック"/>
            <family val="3"/>
            <charset val="128"/>
          </rPr>
          <t>郵便番号は-(ハイフン)は不要です</t>
        </r>
      </text>
    </comment>
    <comment ref="F4" authorId="0" shapeId="0" xr:uid="{27C9D996-1C2A-49AF-8DDB-3088E7DD67FD}">
      <text>
        <r>
          <rPr>
            <sz val="9"/>
            <color indexed="81"/>
            <rFont val="ＭＳ ゴシック"/>
            <family val="3"/>
            <charset val="128"/>
          </rPr>
          <t>ドロップダウンリストから都道府県を選択してください</t>
        </r>
      </text>
    </comment>
    <comment ref="C7" authorId="0" shapeId="0" xr:uid="{9586B058-256A-48B5-8B71-83456F592A59}">
      <text>
        <r>
          <rPr>
            <sz val="9"/>
            <color indexed="81"/>
            <rFont val="MS P ゴシック"/>
            <family val="3"/>
            <charset val="128"/>
          </rPr>
          <t>ドロップダウンリストからお支払方法をお選びください</t>
        </r>
      </text>
    </comment>
    <comment ref="B12" authorId="0" shapeId="0" xr:uid="{1620358D-FFA3-4430-8DAA-74A68082CE1A}">
      <text>
        <r>
          <rPr>
            <sz val="9"/>
            <color indexed="81"/>
            <rFont val="MS P ゴシック"/>
            <family val="3"/>
            <charset val="128"/>
          </rPr>
          <t>ドロップダウンリストからお届け先区分を選択してください</t>
        </r>
      </text>
    </comment>
    <comment ref="F12" authorId="0" shapeId="0" xr:uid="{E18DF587-4139-45CB-A885-7A9450355A33}">
      <text>
        <r>
          <rPr>
            <sz val="9"/>
            <color indexed="81"/>
            <rFont val="MS P ゴシック"/>
            <family val="3"/>
            <charset val="128"/>
          </rPr>
          <t xml:space="preserve">ドロップダウンリストから都道府県を選択してください
</t>
        </r>
      </text>
    </comment>
    <comment ref="N12" authorId="0" shapeId="0" xr:uid="{2703A4AF-12EC-4E6A-A9E6-43909A213915}">
      <text>
        <r>
          <rPr>
            <sz val="9"/>
            <color indexed="81"/>
            <rFont val="MS P ゴシック"/>
            <family val="3"/>
            <charset val="128"/>
          </rPr>
          <t>ドロップダウンリストから商品名をお選び下さい</t>
        </r>
      </text>
    </comment>
    <comment ref="Q12" authorId="0" shapeId="0" xr:uid="{B17E980C-9942-4382-8525-2C0F44580A5E}">
      <text>
        <r>
          <rPr>
            <sz val="9"/>
            <color indexed="81"/>
            <rFont val="MS P ゴシック"/>
            <family val="3"/>
            <charset val="128"/>
          </rPr>
          <t>ドロップダウンリストから用途をお選びください</t>
        </r>
      </text>
    </comment>
    <comment ref="R12" authorId="0" shapeId="0" xr:uid="{9A9D65E2-4D3D-4376-B21C-64901E141B5C}">
      <text>
        <r>
          <rPr>
            <sz val="9"/>
            <color indexed="81"/>
            <rFont val="MS P ゴシック"/>
            <family val="3"/>
            <charset val="128"/>
          </rPr>
          <t>ドロップダウンリストよりご希望のメッセージ熨斗を選択してください</t>
        </r>
      </text>
    </comment>
    <comment ref="U12" authorId="0" shapeId="0" xr:uid="{D5824B95-097F-4CFD-8451-2117B0B671A8}">
      <text>
        <r>
          <rPr>
            <sz val="9"/>
            <color indexed="81"/>
            <rFont val="MS P ゴシック"/>
            <family val="3"/>
            <charset val="128"/>
          </rPr>
          <t>ドロップダウンリストからお届け希望時間をお選び下さい</t>
        </r>
      </text>
    </comment>
  </commentList>
</comments>
</file>

<file path=xl/sharedStrings.xml><?xml version="1.0" encoding="utf-8"?>
<sst xmlns="http://schemas.openxmlformats.org/spreadsheetml/2006/main" count="195" uniqueCount="170">
  <si>
    <t>お名前</t>
    <rPh sb="1" eb="3">
      <t>ナマエ</t>
    </rPh>
    <phoneticPr fontId="1"/>
  </si>
  <si>
    <t>都道府県</t>
    <rPh sb="0" eb="4">
      <t>トドウフケン</t>
    </rPh>
    <phoneticPr fontId="1"/>
  </si>
  <si>
    <t>市区郡</t>
    <rPh sb="0" eb="2">
      <t>シク</t>
    </rPh>
    <rPh sb="2" eb="3">
      <t>グン</t>
    </rPh>
    <phoneticPr fontId="1"/>
  </si>
  <si>
    <t>町村番地</t>
    <rPh sb="0" eb="4">
      <t>チョウソンバンチ</t>
    </rPh>
    <phoneticPr fontId="1"/>
  </si>
  <si>
    <t>建物名</t>
    <rPh sb="0" eb="3">
      <t>タテモノメイ</t>
    </rPh>
    <phoneticPr fontId="1"/>
  </si>
  <si>
    <t>(例)明石</t>
    <rPh sb="1" eb="2">
      <t>レイ</t>
    </rPh>
    <rPh sb="3" eb="5">
      <t>アカシ</t>
    </rPh>
    <phoneticPr fontId="1"/>
  </si>
  <si>
    <t>鯛子</t>
    <rPh sb="0" eb="1">
      <t>タイ</t>
    </rPh>
    <rPh sb="1" eb="2">
      <t>コ</t>
    </rPh>
    <phoneticPr fontId="1"/>
  </si>
  <si>
    <t>【明石めで鯛や】おまとめ注文用紙</t>
    <rPh sb="1" eb="3">
      <t>アカシ</t>
    </rPh>
    <rPh sb="5" eb="6">
      <t>タイ</t>
    </rPh>
    <rPh sb="12" eb="14">
      <t>チュウモン</t>
    </rPh>
    <rPh sb="14" eb="16">
      <t>ヨウシ</t>
    </rPh>
    <phoneticPr fontId="1"/>
  </si>
  <si>
    <t>兵庫県</t>
  </si>
  <si>
    <t>兵庫県</t>
    <rPh sb="0" eb="3">
      <t>ヒョウゴケン</t>
    </rPh>
    <phoneticPr fontId="1"/>
  </si>
  <si>
    <t>明石市</t>
    <rPh sb="0" eb="3">
      <t>アカシシ</t>
    </rPh>
    <phoneticPr fontId="1"/>
  </si>
  <si>
    <t>和坂12-7</t>
    <rPh sb="0" eb="2">
      <t>ワサカ</t>
    </rPh>
    <phoneticPr fontId="1"/>
  </si>
  <si>
    <r>
      <t xml:space="preserve">お名前
</t>
    </r>
    <r>
      <rPr>
        <b/>
        <sz val="9"/>
        <color theme="1"/>
        <rFont val="游ゴシック"/>
        <family val="3"/>
        <charset val="128"/>
        <scheme val="minor"/>
      </rPr>
      <t>（会社名）</t>
    </r>
    <rPh sb="1" eb="3">
      <t>ナマエ</t>
    </rPh>
    <rPh sb="5" eb="8">
      <t>カイシャメイ</t>
    </rPh>
    <phoneticPr fontId="1"/>
  </si>
  <si>
    <r>
      <t xml:space="preserve">電話番号
</t>
    </r>
    <r>
      <rPr>
        <b/>
        <sz val="9"/>
        <color theme="1"/>
        <rFont val="游ゴシック"/>
        <family val="3"/>
        <charset val="128"/>
        <scheme val="minor"/>
      </rPr>
      <t>（半角数字入力）</t>
    </r>
    <rPh sb="0" eb="4">
      <t>デンワバンゴウ</t>
    </rPh>
    <rPh sb="6" eb="8">
      <t>ハンカク</t>
    </rPh>
    <rPh sb="8" eb="10">
      <t>スウジ</t>
    </rPh>
    <rPh sb="10" eb="12">
      <t>ニュウリョク</t>
    </rPh>
    <phoneticPr fontId="1"/>
  </si>
  <si>
    <t>お支払方法</t>
    <rPh sb="1" eb="5">
      <t>シハライホウホウ</t>
    </rPh>
    <phoneticPr fontId="1"/>
  </si>
  <si>
    <r>
      <t>ご注文者</t>
    </r>
    <r>
      <rPr>
        <b/>
        <sz val="9"/>
        <color theme="1"/>
        <rFont val="游ゴシック"/>
        <family val="3"/>
        <charset val="128"/>
        <scheme val="minor"/>
      </rPr>
      <t xml:space="preserve"> ※1</t>
    </r>
    <rPh sb="1" eb="4">
      <t>チュウモンシャ</t>
    </rPh>
    <phoneticPr fontId="1"/>
  </si>
  <si>
    <r>
      <t>ご担当者</t>
    </r>
    <r>
      <rPr>
        <b/>
        <sz val="8"/>
        <color theme="1"/>
        <rFont val="游ゴシック"/>
        <family val="3"/>
        <charset val="128"/>
        <scheme val="minor"/>
      </rPr>
      <t xml:space="preserve"> ※2</t>
    </r>
    <rPh sb="1" eb="4">
      <t>タントウシャ</t>
    </rPh>
    <phoneticPr fontId="1"/>
  </si>
  <si>
    <r>
      <t>請求先</t>
    </r>
    <r>
      <rPr>
        <b/>
        <sz val="8"/>
        <color theme="1"/>
        <rFont val="游ゴシック"/>
        <family val="3"/>
        <charset val="128"/>
        <scheme val="minor"/>
      </rPr>
      <t xml:space="preserve"> ※2</t>
    </r>
    <rPh sb="0" eb="3">
      <t>セイキュウサキ</t>
    </rPh>
    <phoneticPr fontId="1"/>
  </si>
  <si>
    <t>西明石ホテル</t>
    <rPh sb="0" eb="3">
      <t>ニシアカシ</t>
    </rPh>
    <phoneticPr fontId="1"/>
  </si>
  <si>
    <t>078</t>
    <phoneticPr fontId="1"/>
  </si>
  <si>
    <r>
      <t>メールアドレス</t>
    </r>
    <r>
      <rPr>
        <b/>
        <sz val="9"/>
        <color theme="1"/>
        <rFont val="游ゴシック"/>
        <family val="3"/>
        <charset val="128"/>
        <scheme val="minor"/>
      </rPr>
      <t>（半角英数）</t>
    </r>
    <rPh sb="8" eb="10">
      <t>ハンカク</t>
    </rPh>
    <rPh sb="10" eb="12">
      <t>エイスウ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</si>
  <si>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</si>
  <si>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</si>
  <si>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</si>
  <si>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</si>
  <si>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</si>
  <si>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</si>
  <si>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</si>
  <si>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</si>
  <si>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</si>
  <si>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</si>
  <si>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</si>
  <si>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</si>
  <si>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</si>
  <si>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</si>
  <si>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</si>
  <si>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</si>
  <si>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</si>
  <si>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</si>
  <si>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</si>
  <si>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</si>
  <si>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</si>
  <si>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</si>
  <si>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</si>
  <si>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</si>
  <si>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</si>
  <si>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</si>
  <si>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</si>
  <si>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</si>
  <si>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</si>
  <si>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</si>
  <si>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</si>
  <si>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</si>
  <si>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</si>
  <si>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</si>
  <si>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</si>
  <si>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</si>
  <si>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</si>
  <si>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</si>
  <si>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</si>
  <si>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</si>
  <si>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</si>
  <si>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</si>
  <si>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</si>
  <si>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</si>
  <si>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</si>
  <si>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</si>
  <si>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№</t>
    <phoneticPr fontId="1"/>
  </si>
  <si>
    <r>
      <t xml:space="preserve">郵便番号
</t>
    </r>
    <r>
      <rPr>
        <b/>
        <sz val="8"/>
        <color theme="1"/>
        <rFont val="游ゴシック"/>
        <family val="3"/>
        <charset val="128"/>
        <scheme val="minor"/>
      </rPr>
      <t>（半角入力）</t>
    </r>
    <rPh sb="0" eb="4">
      <t>ユウビンバンゴウ</t>
    </rPh>
    <rPh sb="6" eb="8">
      <t>ハンカク</t>
    </rPh>
    <rPh sb="8" eb="10">
      <t>ニュウリョク</t>
    </rPh>
    <phoneticPr fontId="1"/>
  </si>
  <si>
    <t>例</t>
    <rPh sb="0" eb="1">
      <t>レイ</t>
    </rPh>
    <phoneticPr fontId="1"/>
  </si>
  <si>
    <t>お届け先様
へ直送</t>
    <rPh sb="1" eb="2">
      <t>トド</t>
    </rPh>
    <rPh sb="3" eb="4">
      <t>サキ</t>
    </rPh>
    <rPh sb="4" eb="5">
      <t>サマ</t>
    </rPh>
    <rPh sb="7" eb="9">
      <t>チョクソウ</t>
    </rPh>
    <phoneticPr fontId="1"/>
  </si>
  <si>
    <t>お届け
先区分</t>
    <rPh sb="1" eb="2">
      <t>トド</t>
    </rPh>
    <rPh sb="4" eb="5">
      <t>サキ</t>
    </rPh>
    <rPh sb="5" eb="7">
      <t>クブン</t>
    </rPh>
    <phoneticPr fontId="1"/>
  </si>
  <si>
    <t>海太郎</t>
    <rPh sb="0" eb="3">
      <t>ウミタロウ</t>
    </rPh>
    <phoneticPr fontId="1"/>
  </si>
  <si>
    <t>0000000</t>
    <phoneticPr fontId="1"/>
  </si>
  <si>
    <t>〇〇県</t>
    <rPh sb="2" eb="3">
      <t>ケン</t>
    </rPh>
    <phoneticPr fontId="1"/>
  </si>
  <si>
    <t>〇〇市</t>
    <rPh sb="2" eb="3">
      <t>シ</t>
    </rPh>
    <phoneticPr fontId="1"/>
  </si>
  <si>
    <t>〇〇〇〇00-00-0</t>
    <phoneticPr fontId="1"/>
  </si>
  <si>
    <t>〇〇マンション〇〇号室</t>
    <rPh sb="9" eb="10">
      <t>ゴウ</t>
    </rPh>
    <rPh sb="10" eb="11">
      <t>シツ</t>
    </rPh>
    <phoneticPr fontId="1"/>
  </si>
  <si>
    <t>000</t>
    <phoneticPr fontId="1"/>
  </si>
  <si>
    <t>0000</t>
    <phoneticPr fontId="1"/>
  </si>
  <si>
    <t>ご依頼主様
へお届け</t>
    <rPh sb="1" eb="3">
      <t>イライ</t>
    </rPh>
    <rPh sb="3" eb="4">
      <t>ヌシ</t>
    </rPh>
    <rPh sb="4" eb="5">
      <t>サマ</t>
    </rPh>
    <rPh sb="8" eb="9">
      <t>トド</t>
    </rPh>
    <phoneticPr fontId="1"/>
  </si>
  <si>
    <t>@</t>
    <phoneticPr fontId="1"/>
  </si>
  <si>
    <t>商品名</t>
    <rPh sb="0" eb="3">
      <t>ショウヒンメイ</t>
    </rPh>
    <phoneticPr fontId="1"/>
  </si>
  <si>
    <r>
      <t xml:space="preserve">商品名
</t>
    </r>
    <r>
      <rPr>
        <b/>
        <sz val="9"/>
        <color theme="1"/>
        <rFont val="游ゴシック"/>
        <family val="3"/>
        <charset val="128"/>
        <scheme val="minor"/>
      </rPr>
      <t>（リスト選択）</t>
    </r>
    <rPh sb="0" eb="3">
      <t>ショウヒンメイ</t>
    </rPh>
    <rPh sb="8" eb="10">
      <t>センタク</t>
    </rPh>
    <phoneticPr fontId="1"/>
  </si>
  <si>
    <t>セット
数量</t>
    <rPh sb="4" eb="6">
      <t>スウリョウ</t>
    </rPh>
    <phoneticPr fontId="1"/>
  </si>
  <si>
    <r>
      <t xml:space="preserve">名入れ
</t>
    </r>
    <r>
      <rPr>
        <b/>
        <sz val="9"/>
        <color theme="1"/>
        <rFont val="游ゴシック"/>
        <family val="3"/>
        <charset val="128"/>
        <scheme val="minor"/>
      </rPr>
      <t>（あれば）</t>
    </r>
    <rPh sb="0" eb="2">
      <t>ナイ</t>
    </rPh>
    <phoneticPr fontId="1"/>
  </si>
  <si>
    <t>使用用途</t>
    <rPh sb="0" eb="2">
      <t>シヨウ</t>
    </rPh>
    <rPh sb="2" eb="4">
      <t>ヨウト</t>
    </rPh>
    <phoneticPr fontId="1"/>
  </si>
  <si>
    <t>価格</t>
    <rPh sb="0" eb="2">
      <t>カカク</t>
    </rPh>
    <phoneticPr fontId="1"/>
  </si>
  <si>
    <t>幸せの鯛しゃぶセット（2～3人前）【送料込】</t>
    <rPh sb="0" eb="1">
      <t>シアワ</t>
    </rPh>
    <rPh sb="3" eb="4">
      <t>タイ</t>
    </rPh>
    <rPh sb="14" eb="16">
      <t>ニンマエ</t>
    </rPh>
    <rPh sb="18" eb="21">
      <t>ソウリョウコ</t>
    </rPh>
    <phoneticPr fontId="1"/>
  </si>
  <si>
    <t>幸せの鯛しゃぶセット（1～1.5人前）【送料込】</t>
    <rPh sb="0" eb="1">
      <t>シアワ</t>
    </rPh>
    <rPh sb="3" eb="4">
      <t>タイ</t>
    </rPh>
    <rPh sb="16" eb="18">
      <t>ニンマエ</t>
    </rPh>
    <rPh sb="20" eb="23">
      <t>ソウリョウコ</t>
    </rPh>
    <phoneticPr fontId="1"/>
  </si>
  <si>
    <t>鯛の食べ比べギフトセット【送料無料】</t>
    <rPh sb="0" eb="1">
      <t>タイ</t>
    </rPh>
    <rPh sb="2" eb="3">
      <t>タ</t>
    </rPh>
    <rPh sb="4" eb="5">
      <t>クラ</t>
    </rPh>
    <rPh sb="13" eb="17">
      <t>ソウリョウムリョウ</t>
    </rPh>
    <phoneticPr fontId="1"/>
  </si>
  <si>
    <t>鯛のかぶと煮２個セット【送料込】</t>
    <rPh sb="0" eb="1">
      <t>タイ</t>
    </rPh>
    <rPh sb="5" eb="6">
      <t>ニ</t>
    </rPh>
    <rPh sb="7" eb="8">
      <t>コ</t>
    </rPh>
    <rPh sb="12" eb="14">
      <t>ソウリョウ</t>
    </rPh>
    <rPh sb="14" eb="15">
      <t>コミ</t>
    </rPh>
    <phoneticPr fontId="1"/>
  </si>
  <si>
    <t>鯛のかぶと煮３個セット【送料込】</t>
    <rPh sb="0" eb="1">
      <t>タイ</t>
    </rPh>
    <rPh sb="5" eb="6">
      <t>ニ</t>
    </rPh>
    <rPh sb="7" eb="8">
      <t>コ</t>
    </rPh>
    <rPh sb="12" eb="14">
      <t>ソウリョウ</t>
    </rPh>
    <rPh sb="14" eb="15">
      <t>コミ</t>
    </rPh>
    <phoneticPr fontId="1"/>
  </si>
  <si>
    <t>幸せお食い初めセット【送料無料】</t>
    <rPh sb="0" eb="1">
      <t>シアワ</t>
    </rPh>
    <rPh sb="3" eb="4">
      <t>ク</t>
    </rPh>
    <rPh sb="5" eb="6">
      <t>ゾ</t>
    </rPh>
    <rPh sb="11" eb="15">
      <t>ソウリョウムリョウ</t>
    </rPh>
    <phoneticPr fontId="1"/>
  </si>
  <si>
    <t>鯛そぼろ３色セット【送料込】</t>
    <rPh sb="0" eb="1">
      <t>タイ</t>
    </rPh>
    <rPh sb="5" eb="6">
      <t>イロ</t>
    </rPh>
    <rPh sb="10" eb="12">
      <t>ソウリョウ</t>
    </rPh>
    <rPh sb="12" eb="13">
      <t>コミ</t>
    </rPh>
    <phoneticPr fontId="1"/>
  </si>
  <si>
    <t>ご注文内容</t>
    <rPh sb="1" eb="5">
      <t>チュウモンナイヨウ</t>
    </rPh>
    <phoneticPr fontId="1"/>
  </si>
  <si>
    <t>お届け先情報</t>
    <rPh sb="1" eb="2">
      <t>トド</t>
    </rPh>
    <rPh sb="3" eb="4">
      <t>サキ</t>
    </rPh>
    <rPh sb="4" eb="6">
      <t>ジョウホウ</t>
    </rPh>
    <phoneticPr fontId="1"/>
  </si>
  <si>
    <t>用途</t>
    <rPh sb="0" eb="2">
      <t>ヨウト</t>
    </rPh>
    <phoneticPr fontId="1"/>
  </si>
  <si>
    <t>出産内祝</t>
    <rPh sb="0" eb="2">
      <t>シュッサン</t>
    </rPh>
    <rPh sb="2" eb="4">
      <t>ウチイワ</t>
    </rPh>
    <phoneticPr fontId="1"/>
  </si>
  <si>
    <t>御中元</t>
    <rPh sb="0" eb="3">
      <t>オチュウゲン</t>
    </rPh>
    <phoneticPr fontId="1"/>
  </si>
  <si>
    <t>御歳暮</t>
    <rPh sb="0" eb="3">
      <t>オセイボ</t>
    </rPh>
    <phoneticPr fontId="1"/>
  </si>
  <si>
    <t>御年賀</t>
    <rPh sb="0" eb="3">
      <t>オネンガ</t>
    </rPh>
    <phoneticPr fontId="1"/>
  </si>
  <si>
    <t>メッセージ熨斗</t>
    <rPh sb="5" eb="7">
      <t>ノシ</t>
    </rPh>
    <phoneticPr fontId="1"/>
  </si>
  <si>
    <t>①めで鯛（基本）</t>
    <rPh sb="3" eb="4">
      <t>タイ</t>
    </rPh>
    <rPh sb="5" eb="7">
      <t>キホン</t>
    </rPh>
    <phoneticPr fontId="1"/>
  </si>
  <si>
    <t>②おめでとうございます</t>
    <phoneticPr fontId="1"/>
  </si>
  <si>
    <t>③ありがとうございます</t>
    <phoneticPr fontId="1"/>
  </si>
  <si>
    <t>④お誕生日おめでとうございます</t>
    <rPh sb="2" eb="5">
      <t>タンジョウビ</t>
    </rPh>
    <phoneticPr fontId="1"/>
  </si>
  <si>
    <t>⑤長い間お疲れ様でした</t>
    <rPh sb="1" eb="2">
      <t>ナガ</t>
    </rPh>
    <rPh sb="3" eb="4">
      <t>アイダ</t>
    </rPh>
    <rPh sb="5" eb="6">
      <t>ツカ</t>
    </rPh>
    <rPh sb="7" eb="8">
      <t>サマ</t>
    </rPh>
    <phoneticPr fontId="1"/>
  </si>
  <si>
    <t>⑥ささやかな気持ちです</t>
    <rPh sb="6" eb="8">
      <t>キモ</t>
    </rPh>
    <phoneticPr fontId="1"/>
  </si>
  <si>
    <t>⑦感謝</t>
    <rPh sb="1" eb="3">
      <t>カンシャ</t>
    </rPh>
    <phoneticPr fontId="1"/>
  </si>
  <si>
    <t>⑧感謝（ハート型）</t>
    <rPh sb="1" eb="3">
      <t>カンシャ</t>
    </rPh>
    <rPh sb="7" eb="8">
      <t>カタ</t>
    </rPh>
    <phoneticPr fontId="1"/>
  </si>
  <si>
    <t>⑨ありが鯛</t>
    <rPh sb="4" eb="5">
      <t>タイ</t>
    </rPh>
    <phoneticPr fontId="1"/>
  </si>
  <si>
    <t>⑩会い鯛</t>
    <rPh sb="1" eb="2">
      <t>ア</t>
    </rPh>
    <rPh sb="3" eb="4">
      <t>タイ</t>
    </rPh>
    <phoneticPr fontId="1"/>
  </si>
  <si>
    <t>⑪鯛へんお世話になりました</t>
    <rPh sb="1" eb="2">
      <t>タイ</t>
    </rPh>
    <rPh sb="5" eb="7">
      <t>セワ</t>
    </rPh>
    <phoneticPr fontId="1"/>
  </si>
  <si>
    <t>⑫期鯛しています</t>
    <rPh sb="1" eb="2">
      <t>キ</t>
    </rPh>
    <rPh sb="2" eb="3">
      <t>タイ</t>
    </rPh>
    <phoneticPr fontId="1"/>
  </si>
  <si>
    <r>
      <t xml:space="preserve">メッセージ熨斗
</t>
    </r>
    <r>
      <rPr>
        <b/>
        <sz val="9"/>
        <color theme="1"/>
        <rFont val="游ゴシック"/>
        <family val="3"/>
        <charset val="128"/>
        <scheme val="minor"/>
      </rPr>
      <t>（リスト選択）</t>
    </r>
    <rPh sb="5" eb="7">
      <t>ノシ</t>
    </rPh>
    <rPh sb="12" eb="14">
      <t>センタク</t>
    </rPh>
    <phoneticPr fontId="1"/>
  </si>
  <si>
    <t>海斗</t>
    <rPh sb="0" eb="1">
      <t>ウミ</t>
    </rPh>
    <rPh sb="1" eb="2">
      <t>ト</t>
    </rPh>
    <phoneticPr fontId="1"/>
  </si>
  <si>
    <t>午前中</t>
  </si>
  <si>
    <t>午前中</t>
    <rPh sb="0" eb="3">
      <t>ゴゼンチュウ</t>
    </rPh>
    <phoneticPr fontId="1"/>
  </si>
  <si>
    <r>
      <t xml:space="preserve">お届け希望日時
</t>
    </r>
    <r>
      <rPr>
        <b/>
        <sz val="7.5"/>
        <color theme="1"/>
        <rFont val="游ゴシック"/>
        <family val="3"/>
        <charset val="128"/>
        <scheme val="minor"/>
      </rPr>
      <t>カード決済または銀行振込後の発送です
最短お届け希望は日付を空欄にして下さい</t>
    </r>
    <rPh sb="1" eb="2">
      <t>トド</t>
    </rPh>
    <rPh sb="3" eb="5">
      <t>キボウ</t>
    </rPh>
    <rPh sb="5" eb="7">
      <t>ニチジ</t>
    </rPh>
    <rPh sb="11" eb="13">
      <t>ケッサイ</t>
    </rPh>
    <rPh sb="16" eb="18">
      <t>ギンコウ</t>
    </rPh>
    <rPh sb="18" eb="20">
      <t>フリコミ</t>
    </rPh>
    <rPh sb="20" eb="21">
      <t>ゴ</t>
    </rPh>
    <rPh sb="22" eb="24">
      <t>ハッソウ</t>
    </rPh>
    <rPh sb="27" eb="29">
      <t>サイタン</t>
    </rPh>
    <rPh sb="30" eb="31">
      <t>トド</t>
    </rPh>
    <rPh sb="32" eb="34">
      <t>キボウ</t>
    </rPh>
    <rPh sb="35" eb="37">
      <t>ヒヅケ</t>
    </rPh>
    <rPh sb="38" eb="40">
      <t>クウラン</t>
    </rPh>
    <rPh sb="43" eb="44">
      <t>クダ</t>
    </rPh>
    <phoneticPr fontId="1"/>
  </si>
  <si>
    <t>商品コード</t>
    <rPh sb="0" eb="2">
      <t>ショウヒン</t>
    </rPh>
    <phoneticPr fontId="1"/>
  </si>
  <si>
    <r>
      <t xml:space="preserve">商品代金
</t>
    </r>
    <r>
      <rPr>
        <sz val="8"/>
        <color theme="1"/>
        <rFont val="游ゴシック"/>
        <family val="3"/>
        <charset val="128"/>
        <scheme val="minor"/>
      </rPr>
      <t>(税込、送料込)</t>
    </r>
    <rPh sb="0" eb="4">
      <t>ショウヒンダイキン</t>
    </rPh>
    <rPh sb="6" eb="8">
      <t>ゼイコミ</t>
    </rPh>
    <rPh sb="9" eb="11">
      <t>ソウリョウ</t>
    </rPh>
    <rPh sb="11" eb="12">
      <t>コミ</t>
    </rPh>
    <phoneticPr fontId="1"/>
  </si>
  <si>
    <t>ショップ確認欄</t>
    <rPh sb="4" eb="7">
      <t>カクニンラン</t>
    </rPh>
    <phoneticPr fontId="1"/>
  </si>
  <si>
    <t>※１　ご注文者欄にはヤマト宅急便送り状「ご依頼主」欄に印刷する内容をご入力ください。
※２　「ご注文者」と「ご担当者様」「請求先」の内容が異なる場合のみ必要事項をご入力ください。</t>
    <rPh sb="4" eb="7">
      <t>チュウモンシャ</t>
    </rPh>
    <rPh sb="7" eb="8">
      <t>ラン</t>
    </rPh>
    <rPh sb="13" eb="16">
      <t>タッキュウビン</t>
    </rPh>
    <rPh sb="16" eb="17">
      <t>オク</t>
    </rPh>
    <rPh sb="18" eb="19">
      <t>ジョウ</t>
    </rPh>
    <rPh sb="21" eb="24">
      <t>イライヌシ</t>
    </rPh>
    <rPh sb="25" eb="26">
      <t>ラン</t>
    </rPh>
    <rPh sb="27" eb="29">
      <t>インサツ</t>
    </rPh>
    <rPh sb="31" eb="33">
      <t>ナイヨウ</t>
    </rPh>
    <rPh sb="35" eb="37">
      <t>ニュウリョク</t>
    </rPh>
    <rPh sb="48" eb="51">
      <t>チュウモンシャ</t>
    </rPh>
    <rPh sb="55" eb="58">
      <t>タントウシャ</t>
    </rPh>
    <rPh sb="58" eb="59">
      <t>サマ</t>
    </rPh>
    <rPh sb="61" eb="64">
      <t>セイキュウサキ</t>
    </rPh>
    <rPh sb="66" eb="68">
      <t>ナイヨウ</t>
    </rPh>
    <rPh sb="69" eb="70">
      <t>コト</t>
    </rPh>
    <rPh sb="72" eb="74">
      <t>バアイ</t>
    </rPh>
    <rPh sb="76" eb="80">
      <t>ヒツヨウジコウ</t>
    </rPh>
    <rPh sb="82" eb="84">
      <t>ニュウリョク</t>
    </rPh>
    <phoneticPr fontId="1"/>
  </si>
  <si>
    <r>
      <rPr>
        <b/>
        <sz val="9"/>
        <color theme="1"/>
        <rFont val="游ゴシック"/>
        <family val="3"/>
        <charset val="128"/>
        <scheme val="minor"/>
      </rPr>
      <t>■おまとめシートのご入力について</t>
    </r>
    <r>
      <rPr>
        <sz val="9"/>
        <color theme="1"/>
        <rFont val="游ゴシック"/>
        <family val="3"/>
        <charset val="128"/>
        <scheme val="minor"/>
      </rPr>
      <t xml:space="preserve">
　ご不明点はこちらまでお問合せください。
　TEL：</t>
    </r>
    <r>
      <rPr>
        <b/>
        <sz val="9"/>
        <color theme="1"/>
        <rFont val="游ゴシック"/>
        <family val="3"/>
        <charset val="128"/>
        <scheme val="minor"/>
      </rPr>
      <t>078-921-2997</t>
    </r>
    <r>
      <rPr>
        <sz val="9"/>
        <color theme="1"/>
        <rFont val="游ゴシック"/>
        <family val="3"/>
        <charset val="128"/>
        <scheme val="minor"/>
      </rPr>
      <t>（受付時間：平日10：00～17：00）
　お問合せフォームまたは「注文書送付先」
　　mail@medetaiya.jp
　（24時間受付：２営業日以内に返信いたします）
　FAX送付先：078-921-2997　明石めで鯛や</t>
    </r>
    <rPh sb="10" eb="12">
      <t>ニュウリョク</t>
    </rPh>
    <rPh sb="19" eb="22">
      <t>フメイテン</t>
    </rPh>
    <rPh sb="29" eb="31">
      <t>トイアワ</t>
    </rPh>
    <rPh sb="56" eb="60">
      <t>ウケツケジカン</t>
    </rPh>
    <rPh sb="61" eb="63">
      <t>ヘイジツ</t>
    </rPh>
    <rPh sb="79" eb="81">
      <t>トイアワ</t>
    </rPh>
    <rPh sb="90" eb="93">
      <t>チュウモンショ</t>
    </rPh>
    <rPh sb="93" eb="96">
      <t>ソウフサキ</t>
    </rPh>
    <rPh sb="122" eb="126">
      <t>ジカンウケツケ</t>
    </rPh>
    <rPh sb="128" eb="131">
      <t>エイギョウビ</t>
    </rPh>
    <rPh sb="131" eb="133">
      <t>イナイ</t>
    </rPh>
    <rPh sb="134" eb="136">
      <t>ヘンシン</t>
    </rPh>
    <rPh sb="147" eb="150">
      <t>ソウフサキ</t>
    </rPh>
    <rPh sb="164" eb="166">
      <t>アカシ</t>
    </rPh>
    <rPh sb="168" eb="169">
      <t>タイ</t>
    </rPh>
    <phoneticPr fontId="1"/>
  </si>
  <si>
    <t>14時～16時</t>
  </si>
  <si>
    <t>16時～18時</t>
  </si>
  <si>
    <t>18時～20時</t>
  </si>
  <si>
    <t>19時～21時</t>
  </si>
  <si>
    <r>
      <rPr>
        <b/>
        <sz val="9"/>
        <color theme="1"/>
        <rFont val="游ゴシック"/>
        <family val="3"/>
        <charset val="128"/>
        <scheme val="minor"/>
      </rPr>
      <t>■注意事項</t>
    </r>
    <r>
      <rPr>
        <sz val="9"/>
        <color theme="1"/>
        <rFont val="游ゴシック"/>
        <family val="3"/>
        <charset val="128"/>
        <scheme val="minor"/>
      </rPr>
      <t xml:space="preserve">
・別途送料商品はお届け先ごとに頂きます。
・同一住所は同梱でお包みいたします。
（送料無料商品との同梱や１万円以上の同梱は送料無料で再度ご案内いたします）
</t>
    </r>
    <r>
      <rPr>
        <u/>
        <sz val="9"/>
        <color rgb="FFFF0000"/>
        <rFont val="游ゴシック"/>
        <family val="3"/>
        <charset val="128"/>
        <scheme val="minor"/>
      </rPr>
      <t>・「鯛しゃぶ」は北海道、沖縄および離島へは商品の特性上、鮮度保持の観点からお届けすることが出来ません。</t>
    </r>
    <r>
      <rPr>
        <sz val="9"/>
        <color theme="1"/>
        <rFont val="游ゴシック"/>
        <family val="3"/>
        <charset val="128"/>
        <scheme val="minor"/>
      </rPr>
      <t xml:space="preserve">
----------------------
※当社はお客様の個人情報について、適切な管理を行い、漏洩防止に努めております。</t>
    </r>
    <rPh sb="1" eb="5">
      <t>チュウイジコウ</t>
    </rPh>
    <rPh sb="7" eb="11">
      <t>ベットソウリョウ</t>
    </rPh>
    <rPh sb="11" eb="13">
      <t>ショウヒン</t>
    </rPh>
    <rPh sb="15" eb="16">
      <t>トド</t>
    </rPh>
    <rPh sb="17" eb="18">
      <t>サキ</t>
    </rPh>
    <rPh sb="21" eb="22">
      <t>イタダ</t>
    </rPh>
    <rPh sb="28" eb="30">
      <t>ドウイツ</t>
    </rPh>
    <rPh sb="30" eb="32">
      <t>ジュウショ</t>
    </rPh>
    <rPh sb="33" eb="35">
      <t>ドウコン</t>
    </rPh>
    <rPh sb="37" eb="38">
      <t>ツツ</t>
    </rPh>
    <rPh sb="47" eb="53">
      <t>ソウリョウムリョウショウヒン</t>
    </rPh>
    <rPh sb="55" eb="57">
      <t>ドウコン</t>
    </rPh>
    <rPh sb="59" eb="61">
      <t>マンエン</t>
    </rPh>
    <rPh sb="61" eb="63">
      <t>イジョウ</t>
    </rPh>
    <rPh sb="64" eb="66">
      <t>ドウコン</t>
    </rPh>
    <rPh sb="67" eb="71">
      <t>ソウリョウムリョウ</t>
    </rPh>
    <rPh sb="72" eb="74">
      <t>サイド</t>
    </rPh>
    <rPh sb="75" eb="77">
      <t>アンナイ</t>
    </rPh>
    <rPh sb="86" eb="87">
      <t>タイ</t>
    </rPh>
    <rPh sb="160" eb="162">
      <t>トウシャ</t>
    </rPh>
    <rPh sb="164" eb="166">
      <t>キャクサマ</t>
    </rPh>
    <rPh sb="167" eb="171">
      <t>コジンジョウホウ</t>
    </rPh>
    <rPh sb="176" eb="178">
      <t>テキセツ</t>
    </rPh>
    <rPh sb="179" eb="181">
      <t>カンリ</t>
    </rPh>
    <rPh sb="182" eb="183">
      <t>オコナ</t>
    </rPh>
    <rPh sb="185" eb="189">
      <t>ロウエイボウシ</t>
    </rPh>
    <rPh sb="190" eb="191">
      <t>ツト</t>
    </rPh>
    <phoneticPr fontId="1"/>
  </si>
  <si>
    <t>銀行振込</t>
  </si>
  <si>
    <t>クレジットカード</t>
  </si>
  <si>
    <t>Amazon Pay</t>
  </si>
  <si>
    <t>PayPay</t>
  </si>
  <si>
    <t>幸せの鯛しゃぶセット（2～3人前）レモン鍋バージョン【送料込】</t>
    <rPh sb="0" eb="1">
      <t>シアワ</t>
    </rPh>
    <rPh sb="3" eb="4">
      <t>タイ</t>
    </rPh>
    <rPh sb="20" eb="21">
      <t>ナベ</t>
    </rPh>
    <rPh sb="27" eb="30">
      <t>ソウリョウコ</t>
    </rPh>
    <phoneticPr fontId="1"/>
  </si>
  <si>
    <r>
      <t xml:space="preserve">商品金額
</t>
    </r>
    <r>
      <rPr>
        <b/>
        <sz val="9"/>
        <color theme="1"/>
        <rFont val="游ゴシック"/>
        <family val="3"/>
        <charset val="128"/>
        <scheme val="minor"/>
      </rPr>
      <t>(自動入力)</t>
    </r>
    <rPh sb="0" eb="4">
      <t>ショウヒンキンガク</t>
    </rPh>
    <rPh sb="6" eb="8">
      <t>ジドウ</t>
    </rPh>
    <rPh sb="8" eb="10">
      <t>ニュウリョク</t>
    </rPh>
    <phoneticPr fontId="1"/>
  </si>
  <si>
    <t>送料</t>
    <rPh sb="0" eb="2">
      <t>ソウリョウ</t>
    </rPh>
    <phoneticPr fontId="1"/>
  </si>
  <si>
    <t>お届け不可</t>
    <rPh sb="1" eb="2">
      <t>トド</t>
    </rPh>
    <rPh sb="3" eb="5">
      <t>フカ</t>
    </rPh>
    <phoneticPr fontId="1"/>
  </si>
  <si>
    <t>幸せの鯛しゃぶセット（1～1.5人前）レモン鍋バージョン【送料込】</t>
    <rPh sb="0" eb="1">
      <t>シアワ</t>
    </rPh>
    <rPh sb="3" eb="4">
      <t>タイ</t>
    </rPh>
    <rPh sb="22" eb="23">
      <t>ナベ</t>
    </rPh>
    <rPh sb="29" eb="32">
      <t>ソウリョウコ</t>
    </rPh>
    <phoneticPr fontId="1"/>
  </si>
  <si>
    <t>ご入力いただき、ありがとうございました。入力欄が足りない場合は、ダウンロードしたExcelファイルを複製してご入力ください。</t>
    <rPh sb="1" eb="3">
      <t>ニュウリョク</t>
    </rPh>
    <rPh sb="20" eb="23">
      <t>ニュウリョクラン</t>
    </rPh>
    <rPh sb="24" eb="25">
      <t>タ</t>
    </rPh>
    <rPh sb="28" eb="30">
      <t>バアイ</t>
    </rPh>
    <rPh sb="50" eb="52">
      <t>フクセイ</t>
    </rPh>
    <rPh sb="55" eb="57">
      <t>ニュウリョク</t>
    </rPh>
    <phoneticPr fontId="1"/>
  </si>
  <si>
    <t>鯛のかぶと煮５個セット【送料込】</t>
    <rPh sb="0" eb="1">
      <t>タイ</t>
    </rPh>
    <rPh sb="5" eb="6">
      <t>ニ</t>
    </rPh>
    <rPh sb="7" eb="8">
      <t>コ</t>
    </rPh>
    <rPh sb="12" eb="14">
      <t>ソウリョウ</t>
    </rPh>
    <rPh sb="14" eb="15">
      <t>コミ</t>
    </rPh>
    <phoneticPr fontId="1"/>
  </si>
  <si>
    <t>gd3</t>
    <phoneticPr fontId="1"/>
  </si>
  <si>
    <t>gd2</t>
    <phoneticPr fontId="1"/>
  </si>
  <si>
    <t>gd15</t>
    <phoneticPr fontId="1"/>
  </si>
  <si>
    <t>gd16</t>
    <phoneticPr fontId="1"/>
  </si>
  <si>
    <t>gd10</t>
    <phoneticPr fontId="1"/>
  </si>
  <si>
    <t>gd12</t>
    <phoneticPr fontId="1"/>
  </si>
  <si>
    <t>gd13</t>
    <phoneticPr fontId="1"/>
  </si>
  <si>
    <t>gd14</t>
    <phoneticPr fontId="1"/>
  </si>
  <si>
    <t>gd7</t>
    <phoneticPr fontId="1"/>
  </si>
  <si>
    <t>gd4</t>
    <phoneticPr fontId="1"/>
  </si>
  <si>
    <t>別途送料(北海道）</t>
    <rPh sb="0" eb="4">
      <t>ベットソウリョウ</t>
    </rPh>
    <rPh sb="5" eb="8">
      <t>ホッカイドウ</t>
    </rPh>
    <phoneticPr fontId="1"/>
  </si>
  <si>
    <t>別途送料(沖縄）</t>
    <rPh sb="0" eb="4">
      <t>ベットソウリョウ</t>
    </rPh>
    <rPh sb="5" eb="7">
      <t>オキナワ</t>
    </rPh>
    <phoneticPr fontId="1"/>
  </si>
  <si>
    <r>
      <t xml:space="preserve">商品代金合計
</t>
    </r>
    <r>
      <rPr>
        <b/>
        <sz val="7.5"/>
        <color theme="1"/>
        <rFont val="游ゴシック"/>
        <family val="3"/>
        <charset val="128"/>
        <scheme val="minor"/>
      </rPr>
      <t>(税込/送料込)</t>
    </r>
    <rPh sb="0" eb="2">
      <t>ショウヒン</t>
    </rPh>
    <rPh sb="2" eb="4">
      <t>ダイキン</t>
    </rPh>
    <rPh sb="4" eb="6">
      <t>ゴウケイ</t>
    </rPh>
    <rPh sb="8" eb="10">
      <t>ゼイコミ</t>
    </rPh>
    <rPh sb="11" eb="13">
      <t>ソウリョウ</t>
    </rPh>
    <rPh sb="13" eb="14">
      <t>コ</t>
    </rPh>
    <phoneticPr fontId="1"/>
  </si>
  <si>
    <t>幸せの楽楽 鯛めしセット【送料込】-空色</t>
    <rPh sb="18" eb="19">
      <t>ソラ</t>
    </rPh>
    <rPh sb="19" eb="20">
      <t>イロ</t>
    </rPh>
    <phoneticPr fontId="1"/>
  </si>
  <si>
    <t>幸せの楽楽 鯛めしセット【送料込】-桜色</t>
    <rPh sb="18" eb="19">
      <t>サクラ</t>
    </rPh>
    <rPh sb="19" eb="20">
      <t>イロ</t>
    </rPh>
    <phoneticPr fontId="1"/>
  </si>
  <si>
    <t>幸せの楽楽 鯛めしセット《内祝用》【送料込】-空色</t>
    <rPh sb="23" eb="24">
      <t>ソラ</t>
    </rPh>
    <rPh sb="24" eb="25">
      <t>イロ</t>
    </rPh>
    <phoneticPr fontId="1"/>
  </si>
  <si>
    <t>幸せの楽楽 鯛めしセット《内祝用》【送料込】-桜色</t>
    <rPh sb="23" eb="24">
      <t>サクラ</t>
    </rPh>
    <rPh sb="24" eb="25">
      <t>イロ</t>
    </rPh>
    <phoneticPr fontId="1"/>
  </si>
  <si>
    <t>gd17-1空</t>
    <rPh sb="6" eb="7">
      <t>ソラ</t>
    </rPh>
    <phoneticPr fontId="1"/>
  </si>
  <si>
    <t>gd17-2桜</t>
    <rPh sb="6" eb="7">
      <t>サクラ</t>
    </rPh>
    <phoneticPr fontId="1"/>
  </si>
  <si>
    <t>gd18-1空</t>
    <rPh sb="6" eb="7">
      <t>ソラ</t>
    </rPh>
    <phoneticPr fontId="1"/>
  </si>
  <si>
    <t>gd18-2桜</t>
    <rPh sb="6" eb="7">
      <t>サクラ</t>
    </rPh>
    <phoneticPr fontId="1"/>
  </si>
  <si>
    <t>===  汎用  ===</t>
    <rPh sb="5" eb="7">
      <t>ハンヨウ</t>
    </rPh>
    <phoneticPr fontId="1"/>
  </si>
  <si>
    <t>===  内祝用  ===</t>
    <rPh sb="5" eb="7">
      <t>ウチイワ</t>
    </rPh>
    <rPh sb="7" eb="8">
      <t>ヨウ</t>
    </rPh>
    <phoneticPr fontId="1"/>
  </si>
  <si>
    <t>①めで鯛（通常版）</t>
    <rPh sb="3" eb="4">
      <t>タイ</t>
    </rPh>
    <rPh sb="5" eb="7">
      <t>ツウジョウ</t>
    </rPh>
    <rPh sb="7" eb="8">
      <t>バン</t>
    </rPh>
    <phoneticPr fontId="1"/>
  </si>
  <si>
    <t>②めで鯛（水玉桃）</t>
    <rPh sb="3" eb="4">
      <t>タイ</t>
    </rPh>
    <rPh sb="5" eb="7">
      <t>ミズタマ</t>
    </rPh>
    <rPh sb="7" eb="8">
      <t>モモ</t>
    </rPh>
    <phoneticPr fontId="1"/>
  </si>
  <si>
    <t>③めで鯛（水玉浅黄）</t>
    <rPh sb="3" eb="4">
      <t>タイ</t>
    </rPh>
    <rPh sb="5" eb="7">
      <t>ミズタマ</t>
    </rPh>
    <rPh sb="7" eb="9">
      <t>アサギ</t>
    </rPh>
    <phoneticPr fontId="1"/>
  </si>
  <si>
    <t>⑤めで鯛（ライン浅黄）</t>
    <rPh sb="3" eb="4">
      <t>タイ</t>
    </rPh>
    <rPh sb="8" eb="10">
      <t>アサギ</t>
    </rPh>
    <phoneticPr fontId="1"/>
  </si>
  <si>
    <t>④めで鯛（ライン桃）</t>
    <rPh sb="3" eb="4">
      <t>タイ</t>
    </rPh>
    <rPh sb="8" eb="9">
      <t>モモ</t>
    </rPh>
    <phoneticPr fontId="1"/>
  </si>
  <si>
    <r>
      <t xml:space="preserve">別途送料
</t>
    </r>
    <r>
      <rPr>
        <sz val="8"/>
        <color theme="1"/>
        <rFont val="游ゴシック"/>
        <family val="3"/>
        <charset val="128"/>
        <scheme val="minor"/>
      </rPr>
      <t>(北海道、沖縄)</t>
    </r>
    <rPh sb="0" eb="2">
      <t>ベット</t>
    </rPh>
    <rPh sb="2" eb="4">
      <t>ソウリョウ</t>
    </rPh>
    <rPh sb="6" eb="9">
      <t>ホッカイドウ</t>
    </rPh>
    <rPh sb="10" eb="12">
      <t>オキナワ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</si>
</sst>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yyyy&quot;年&quot;m&quot;月&quot;d&quot;日&quot;;@"/>
  </numFmts>
  <fonts count="2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4"/>
      <color rgb="FFFF99CC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9"/>
      <color indexed="8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7.5"/>
      <color theme="1"/>
      <name val="游ゴシック"/>
      <family val="3"/>
      <charset val="128"/>
      <scheme val="minor"/>
    </font>
    <font>
      <u/>
      <sz val="9"/>
      <color rgb="FFFF00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0"/>
      <color theme="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1" xfId="0" applyFont="1" applyBorder="1">
      <alignment vertical="center"/>
    </xf>
    <xf numFmtId="31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176" fontId="19" fillId="0" borderId="0" xfId="0" applyNumberFormat="1" applyFont="1">
      <alignment vertical="center"/>
    </xf>
    <xf numFmtId="0" fontId="19" fillId="0" borderId="1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>
      <alignment vertical="center"/>
    </xf>
    <xf numFmtId="0" fontId="19" fillId="0" borderId="0" xfId="0" applyFont="1" applyAlignment="1">
      <alignment horizontal="left" vertical="top"/>
    </xf>
    <xf numFmtId="176" fontId="2" fillId="0" borderId="1" xfId="0" applyNumberFormat="1" applyFont="1" applyBorder="1" applyAlignment="1">
      <alignment horizontal="right" vertical="center"/>
    </xf>
    <xf numFmtId="0" fontId="21" fillId="3" borderId="1" xfId="0" applyFont="1" applyFill="1" applyBorder="1" applyProtection="1">
      <alignment vertical="center"/>
      <protection locked="0"/>
    </xf>
    <xf numFmtId="0" fontId="21" fillId="4" borderId="1" xfId="0" applyFont="1" applyFill="1" applyBorder="1" applyAlignment="1" applyProtection="1">
      <alignment horizontal="center" vertical="center"/>
      <protection locked="0"/>
    </xf>
    <xf numFmtId="49" fontId="21" fillId="4" borderId="1" xfId="0" applyNumberFormat="1" applyFont="1" applyFill="1" applyBorder="1" applyAlignment="1" applyProtection="1">
      <alignment horizontal="center" vertical="center"/>
      <protection locked="0"/>
    </xf>
    <xf numFmtId="0" fontId="21" fillId="4" borderId="1" xfId="0" applyFont="1" applyFill="1" applyBorder="1" applyAlignment="1" applyProtection="1">
      <alignment horizontal="left" vertical="center"/>
      <protection locked="0"/>
    </xf>
    <xf numFmtId="0" fontId="21" fillId="3" borderId="1" xfId="0" applyFont="1" applyFill="1" applyBorder="1" applyAlignment="1" applyProtection="1">
      <alignment vertical="center" wrapText="1"/>
      <protection locked="0"/>
    </xf>
    <xf numFmtId="0" fontId="21" fillId="4" borderId="1" xfId="0" applyFont="1" applyFill="1" applyBorder="1" applyProtection="1">
      <alignment vertical="center"/>
      <protection locked="0"/>
    </xf>
    <xf numFmtId="0" fontId="21" fillId="3" borderId="1" xfId="0" applyFont="1" applyFill="1" applyBorder="1" applyAlignment="1" applyProtection="1">
      <alignment horizontal="center" vertical="center"/>
      <protection locked="0"/>
    </xf>
    <xf numFmtId="177" fontId="21" fillId="4" borderId="1" xfId="0" applyNumberFormat="1" applyFont="1" applyFill="1" applyBorder="1" applyAlignment="1" applyProtection="1">
      <alignment horizontal="center" vertical="center"/>
      <protection locked="0"/>
    </xf>
    <xf numFmtId="0" fontId="22" fillId="4" borderId="1" xfId="0" applyFont="1" applyFill="1" applyBorder="1" applyAlignment="1" applyProtection="1">
      <alignment horizontal="center" vertical="center"/>
      <protection locked="0"/>
    </xf>
    <xf numFmtId="0" fontId="22" fillId="4" borderId="3" xfId="0" applyFont="1" applyFill="1" applyBorder="1" applyAlignment="1" applyProtection="1">
      <alignment horizontal="right" vertical="center"/>
      <protection locked="0"/>
    </xf>
    <xf numFmtId="49" fontId="21" fillId="4" borderId="5" xfId="0" applyNumberFormat="1" applyFont="1" applyFill="1" applyBorder="1" applyAlignment="1" applyProtection="1">
      <alignment horizontal="center" vertical="center"/>
      <protection locked="0"/>
    </xf>
    <xf numFmtId="176" fontId="21" fillId="4" borderId="1" xfId="0" applyNumberFormat="1" applyFont="1" applyFill="1" applyBorder="1">
      <alignment vertical="center"/>
    </xf>
    <xf numFmtId="176" fontId="21" fillId="0" borderId="1" xfId="0" applyNumberFormat="1" applyFont="1" applyBorder="1">
      <alignment vertical="center"/>
    </xf>
    <xf numFmtId="176" fontId="21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0" fillId="0" borderId="1" xfId="0" applyNumberFormat="1" applyBorder="1" applyAlignment="1">
      <alignment horizontal="right" vertical="center"/>
    </xf>
    <xf numFmtId="0" fontId="0" fillId="0" borderId="0" xfId="0" applyProtection="1">
      <alignment vertical="center"/>
      <protection locked="0"/>
    </xf>
    <xf numFmtId="0" fontId="19" fillId="0" borderId="0" xfId="0" quotePrefix="1" applyFont="1">
      <alignment vertical="center"/>
    </xf>
    <xf numFmtId="0" fontId="7" fillId="0" borderId="2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2" fillId="4" borderId="3" xfId="0" applyNumberFormat="1" applyFont="1" applyFill="1" applyBorder="1" applyAlignment="1">
      <alignment horizontal="center" vertical="center"/>
    </xf>
    <xf numFmtId="49" fontId="2" fillId="4" borderId="4" xfId="0" applyNumberFormat="1" applyFont="1" applyFill="1" applyBorder="1" applyAlignment="1">
      <alignment horizontal="center" vertical="center"/>
    </xf>
    <xf numFmtId="49" fontId="21" fillId="4" borderId="3" xfId="0" applyNumberFormat="1" applyFont="1" applyFill="1" applyBorder="1" applyAlignment="1" applyProtection="1">
      <alignment horizontal="center" vertical="center"/>
      <protection locked="0"/>
    </xf>
    <xf numFmtId="49" fontId="21" fillId="4" borderId="4" xfId="0" applyNumberFormat="1" applyFont="1" applyFill="1" applyBorder="1" applyAlignment="1" applyProtection="1">
      <alignment horizontal="center" vertical="center"/>
      <protection locked="0"/>
    </xf>
    <xf numFmtId="0" fontId="22" fillId="3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</xf>
    <xf numFmtId="49" fontId="21" fillId="4" borderId="5" xfId="0" applyNumberFormat="1" applyFont="1" applyFill="1" applyBorder="1" applyAlignment="1" applyProtection="1">
      <alignment horizontal="left" vertical="center"/>
      <protection locked="0"/>
    </xf>
    <xf numFmtId="49" fontId="21" fillId="4" borderId="4" xfId="0" applyNumberFormat="1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 indent="1"/>
    </xf>
    <xf numFmtId="0" fontId="3" fillId="0" borderId="0" xfId="0" applyFont="1" applyAlignment="1">
      <alignment horizontal="left" vertical="top" wrapText="1" inden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FFCC"/>
      <color rgb="FFFF99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B6682-4544-4F21-9EC6-0E1E56A2C5CE}">
  <sheetPr>
    <pageSetUpPr fitToPage="1"/>
  </sheetPr>
  <dimension ref="A1:AS107"/>
  <sheetViews>
    <sheetView showGridLines="0" tabSelected="1" zoomScaleNormal="100" workbookViewId="0">
      <selection sqref="A1:L1"/>
    </sheetView>
  </sheetViews>
  <sheetFormatPr defaultRowHeight="18.75"/>
  <cols>
    <col min="1" max="1" width="3.125" customWidth="1"/>
    <col min="2" max="2" width="10.625" customWidth="1"/>
    <col min="5" max="6" width="9.625" customWidth="1"/>
    <col min="7" max="7" width="14.625" customWidth="1"/>
    <col min="8" max="9" width="30.625" customWidth="1"/>
    <col min="10" max="11" width="4.625" customWidth="1"/>
    <col min="14" max="14" width="35.625" customWidth="1"/>
    <col min="18" max="18" width="22.625" customWidth="1"/>
    <col min="20" max="20" width="16.625" customWidth="1"/>
    <col min="22" max="24" width="10.625" style="1" customWidth="1"/>
    <col min="25" max="25" width="9.5" customWidth="1"/>
    <col min="26" max="26" width="17.75" style="24" hidden="1" customWidth="1"/>
    <col min="27" max="27" width="14.375" style="24" hidden="1" customWidth="1"/>
    <col min="28" max="28" width="11.875" style="24" hidden="1" customWidth="1"/>
    <col min="29" max="29" width="32.375" style="25" hidden="1" customWidth="1"/>
    <col min="30" max="30" width="9.875" style="24" hidden="1" customWidth="1"/>
    <col min="31" max="31" width="8.875" style="24" hidden="1" customWidth="1"/>
    <col min="32" max="32" width="12.375" style="24" hidden="1" customWidth="1"/>
    <col min="33" max="33" width="10.125" style="24" hidden="1" customWidth="1"/>
    <col min="34" max="34" width="13.125" style="24" hidden="1" customWidth="1"/>
    <col min="35" max="35" width="12.5" style="24" hidden="1" customWidth="1"/>
    <col min="36" max="36" width="14.125" style="24" hidden="1" customWidth="1"/>
    <col min="37" max="37" width="3.875" hidden="1" customWidth="1"/>
    <col min="38" max="45" width="8.625" style="26"/>
  </cols>
  <sheetData>
    <row r="1" spans="1:37" ht="30" customHeight="1">
      <c r="A1" s="55" t="s">
        <v>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Z1" s="26"/>
      <c r="AA1" s="26"/>
      <c r="AB1" s="26"/>
      <c r="AC1" s="32"/>
      <c r="AD1" s="26"/>
      <c r="AE1" s="26"/>
      <c r="AF1" s="26"/>
      <c r="AG1" s="26"/>
      <c r="AH1" s="26"/>
      <c r="AI1" s="26"/>
      <c r="AJ1" s="26"/>
      <c r="AK1" s="26"/>
    </row>
    <row r="2" spans="1:37" ht="34.5" customHeight="1">
      <c r="A2" s="63"/>
      <c r="B2" s="63"/>
      <c r="C2" s="56" t="s">
        <v>12</v>
      </c>
      <c r="D2" s="57"/>
      <c r="E2" s="7" t="s">
        <v>68</v>
      </c>
      <c r="F2" s="5" t="s">
        <v>1</v>
      </c>
      <c r="G2" s="5" t="s">
        <v>2</v>
      </c>
      <c r="H2" s="5" t="s">
        <v>3</v>
      </c>
      <c r="I2" s="5" t="s">
        <v>4</v>
      </c>
      <c r="J2" s="56" t="s">
        <v>13</v>
      </c>
      <c r="K2" s="56"/>
      <c r="L2" s="56"/>
      <c r="M2" s="56"/>
      <c r="N2" s="68" t="s">
        <v>123</v>
      </c>
      <c r="O2" s="69"/>
      <c r="P2" s="69" t="s">
        <v>124</v>
      </c>
      <c r="Q2" s="69"/>
      <c r="R2" s="69"/>
      <c r="S2" s="69"/>
      <c r="T2" s="70" t="s">
        <v>129</v>
      </c>
      <c r="U2" s="71"/>
      <c r="V2" s="71"/>
      <c r="W2" s="18"/>
      <c r="X2" s="18"/>
      <c r="Y2" s="6"/>
      <c r="Z2" s="33"/>
      <c r="AA2" s="26"/>
      <c r="AB2" s="26"/>
      <c r="AC2" s="32"/>
      <c r="AD2" s="26"/>
      <c r="AE2" s="26"/>
      <c r="AF2" s="26"/>
      <c r="AG2" s="26"/>
      <c r="AH2" s="26"/>
      <c r="AI2" s="26"/>
      <c r="AJ2" s="26"/>
      <c r="AK2" s="26"/>
    </row>
    <row r="3" spans="1:37">
      <c r="A3" s="57" t="s">
        <v>15</v>
      </c>
      <c r="B3" s="57"/>
      <c r="C3" s="14" t="s">
        <v>5</v>
      </c>
      <c r="D3" s="14" t="s">
        <v>6</v>
      </c>
      <c r="E3" s="15">
        <v>6730012</v>
      </c>
      <c r="F3" s="13" t="s">
        <v>9</v>
      </c>
      <c r="G3" s="16" t="s">
        <v>10</v>
      </c>
      <c r="H3" s="16" t="s">
        <v>11</v>
      </c>
      <c r="I3" s="16" t="s">
        <v>18</v>
      </c>
      <c r="J3" s="58" t="s">
        <v>19</v>
      </c>
      <c r="K3" s="59"/>
      <c r="L3" s="15">
        <v>921</v>
      </c>
      <c r="M3" s="15">
        <v>2997</v>
      </c>
      <c r="N3" s="68"/>
      <c r="O3" s="69"/>
      <c r="P3" s="69"/>
      <c r="Q3" s="69"/>
      <c r="R3" s="69"/>
      <c r="S3" s="69"/>
      <c r="T3" s="71"/>
      <c r="U3" s="71"/>
      <c r="V3" s="71"/>
      <c r="Z3" s="26"/>
      <c r="AA3" s="26"/>
      <c r="AB3" s="26"/>
      <c r="AC3" s="32"/>
      <c r="AD3" s="26"/>
      <c r="AE3" s="26"/>
      <c r="AF3" s="26"/>
      <c r="AG3" s="26"/>
      <c r="AH3" s="26"/>
      <c r="AI3" s="26"/>
      <c r="AJ3" s="26"/>
      <c r="AK3" s="26"/>
    </row>
    <row r="4" spans="1:37" ht="26.1" customHeight="1">
      <c r="A4" s="57"/>
      <c r="B4" s="57"/>
      <c r="C4" s="43"/>
      <c r="D4" s="43"/>
      <c r="E4" s="37"/>
      <c r="F4" s="41"/>
      <c r="G4" s="38"/>
      <c r="H4" s="38"/>
      <c r="I4" s="38"/>
      <c r="J4" s="60"/>
      <c r="K4" s="61"/>
      <c r="L4" s="37"/>
      <c r="M4" s="37"/>
      <c r="N4" s="68"/>
      <c r="O4" s="69"/>
      <c r="P4" s="69"/>
      <c r="Q4" s="69"/>
      <c r="R4" s="69"/>
      <c r="S4" s="69"/>
      <c r="T4" s="71"/>
      <c r="U4" s="71"/>
      <c r="V4" s="71"/>
      <c r="Z4" s="26"/>
      <c r="AA4" s="26"/>
      <c r="AB4" s="26"/>
      <c r="AC4" s="32"/>
      <c r="AD4" s="26"/>
      <c r="AE4" s="26"/>
      <c r="AF4" s="26"/>
      <c r="AG4" s="26"/>
      <c r="AH4" s="26"/>
      <c r="AI4" s="26"/>
      <c r="AJ4" s="26"/>
      <c r="AK4" s="26"/>
    </row>
    <row r="5" spans="1:37" ht="26.1" customHeight="1">
      <c r="A5" s="57" t="s">
        <v>16</v>
      </c>
      <c r="B5" s="57"/>
      <c r="C5" s="43"/>
      <c r="D5" s="43"/>
      <c r="E5" s="37"/>
      <c r="F5" s="41"/>
      <c r="G5" s="38"/>
      <c r="H5" s="38"/>
      <c r="I5" s="38"/>
      <c r="J5" s="60"/>
      <c r="K5" s="61"/>
      <c r="L5" s="37"/>
      <c r="M5" s="37"/>
      <c r="N5" s="68"/>
      <c r="O5" s="69"/>
      <c r="P5" s="69"/>
      <c r="Q5" s="69"/>
      <c r="R5" s="69"/>
      <c r="S5" s="69"/>
      <c r="T5" s="71"/>
      <c r="U5" s="71"/>
      <c r="V5" s="71"/>
      <c r="Z5" s="26"/>
      <c r="AA5" s="26"/>
      <c r="AB5" s="26"/>
      <c r="AC5" s="32"/>
      <c r="AD5" s="26"/>
      <c r="AE5" s="26"/>
      <c r="AF5" s="26"/>
      <c r="AG5" s="26"/>
      <c r="AH5" s="26"/>
      <c r="AI5" s="26"/>
      <c r="AJ5" s="26"/>
      <c r="AK5" s="26"/>
    </row>
    <row r="6" spans="1:37" ht="26.1" customHeight="1">
      <c r="A6" s="57" t="s">
        <v>17</v>
      </c>
      <c r="B6" s="57"/>
      <c r="C6" s="43"/>
      <c r="D6" s="43"/>
      <c r="E6" s="37"/>
      <c r="F6" s="41"/>
      <c r="G6" s="38"/>
      <c r="H6" s="38"/>
      <c r="I6" s="38"/>
      <c r="J6" s="60"/>
      <c r="K6" s="61"/>
      <c r="L6" s="37"/>
      <c r="M6" s="37"/>
      <c r="P6" s="69"/>
      <c r="Q6" s="69"/>
      <c r="R6" s="69"/>
      <c r="S6" s="69"/>
      <c r="T6" s="71"/>
      <c r="U6" s="71"/>
      <c r="V6" s="71"/>
      <c r="Z6" s="26"/>
      <c r="AA6" s="26"/>
      <c r="AB6" s="26"/>
      <c r="AC6" s="32"/>
      <c r="AD6" s="26"/>
      <c r="AE6" s="26"/>
      <c r="AF6" s="26"/>
      <c r="AG6" s="26"/>
      <c r="AH6" s="26"/>
      <c r="AI6" s="26"/>
      <c r="AJ6" s="26"/>
      <c r="AK6" s="26"/>
    </row>
    <row r="7" spans="1:37" ht="26.1" customHeight="1">
      <c r="A7" s="57" t="s">
        <v>14</v>
      </c>
      <c r="B7" s="57"/>
      <c r="C7" s="62"/>
      <c r="D7" s="62"/>
      <c r="E7" s="62"/>
      <c r="F7" s="62"/>
      <c r="G7" s="62"/>
      <c r="H7" s="5" t="s">
        <v>20</v>
      </c>
      <c r="I7" s="44"/>
      <c r="J7" s="45" t="s">
        <v>81</v>
      </c>
      <c r="K7" s="64"/>
      <c r="L7" s="64"/>
      <c r="M7" s="65"/>
      <c r="P7" s="69"/>
      <c r="Q7" s="69"/>
      <c r="R7" s="69"/>
      <c r="S7" s="69"/>
      <c r="T7" s="71"/>
      <c r="U7" s="71"/>
      <c r="V7" s="71"/>
      <c r="Z7" s="26"/>
      <c r="AA7" s="26"/>
      <c r="AB7" s="26"/>
      <c r="AC7" s="32"/>
      <c r="AD7" s="26"/>
      <c r="AE7" s="26"/>
      <c r="AF7" s="26"/>
      <c r="AG7" s="26"/>
      <c r="AH7" s="26"/>
      <c r="AI7" s="26"/>
      <c r="AJ7" s="26"/>
      <c r="AK7" s="26"/>
    </row>
    <row r="8" spans="1:37">
      <c r="Z8" s="26"/>
      <c r="AA8" s="32" t="s">
        <v>1</v>
      </c>
      <c r="AB8" s="32"/>
      <c r="AC8" s="32" t="s">
        <v>82</v>
      </c>
      <c r="AD8" s="32" t="s">
        <v>87</v>
      </c>
      <c r="AE8" s="32" t="s">
        <v>136</v>
      </c>
      <c r="AF8" s="32" t="s">
        <v>151</v>
      </c>
      <c r="AG8" s="32" t="s">
        <v>152</v>
      </c>
      <c r="AH8" s="32" t="s">
        <v>120</v>
      </c>
      <c r="AI8" s="32" t="s">
        <v>97</v>
      </c>
      <c r="AJ8" s="32" t="s">
        <v>102</v>
      </c>
      <c r="AK8" s="26"/>
    </row>
    <row r="9" spans="1:37">
      <c r="A9" s="57" t="s">
        <v>96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66" t="s">
        <v>95</v>
      </c>
      <c r="O9" s="66"/>
      <c r="P9" s="56" t="s">
        <v>135</v>
      </c>
      <c r="Q9" s="57" t="s">
        <v>86</v>
      </c>
      <c r="R9" s="56" t="s">
        <v>115</v>
      </c>
      <c r="S9" s="56" t="s">
        <v>85</v>
      </c>
      <c r="T9" s="56" t="s">
        <v>119</v>
      </c>
      <c r="U9" s="57"/>
      <c r="V9" s="67" t="s">
        <v>122</v>
      </c>
      <c r="W9" s="67"/>
      <c r="X9" s="67"/>
      <c r="Z9" s="26" t="s">
        <v>130</v>
      </c>
      <c r="AA9" s="27" t="s">
        <v>21</v>
      </c>
      <c r="AB9" s="26"/>
      <c r="AC9" s="28" t="s">
        <v>89</v>
      </c>
      <c r="AD9" s="29">
        <v>5400</v>
      </c>
      <c r="AE9" s="29">
        <v>0</v>
      </c>
      <c r="AF9" s="29" t="s">
        <v>137</v>
      </c>
      <c r="AG9" s="29" t="s">
        <v>137</v>
      </c>
      <c r="AH9" s="50" t="s">
        <v>141</v>
      </c>
      <c r="AI9" s="26" t="s">
        <v>98</v>
      </c>
      <c r="AJ9" s="54" t="s">
        <v>162</v>
      </c>
      <c r="AK9" s="26">
        <v>1</v>
      </c>
    </row>
    <row r="10" spans="1:37" ht="36">
      <c r="A10" s="5" t="s">
        <v>67</v>
      </c>
      <c r="B10" s="17" t="s">
        <v>71</v>
      </c>
      <c r="C10" s="56" t="s">
        <v>0</v>
      </c>
      <c r="D10" s="57"/>
      <c r="E10" s="7" t="s">
        <v>68</v>
      </c>
      <c r="F10" s="5" t="s">
        <v>1</v>
      </c>
      <c r="G10" s="5" t="s">
        <v>2</v>
      </c>
      <c r="H10" s="5" t="s">
        <v>3</v>
      </c>
      <c r="I10" s="5" t="s">
        <v>4</v>
      </c>
      <c r="J10" s="56" t="s">
        <v>13</v>
      </c>
      <c r="K10" s="56"/>
      <c r="L10" s="56"/>
      <c r="M10" s="56"/>
      <c r="N10" s="7" t="s">
        <v>83</v>
      </c>
      <c r="O10" s="7" t="s">
        <v>84</v>
      </c>
      <c r="P10" s="57"/>
      <c r="Q10" s="57"/>
      <c r="R10" s="56"/>
      <c r="S10" s="56"/>
      <c r="T10" s="57"/>
      <c r="U10" s="57"/>
      <c r="V10" s="19" t="s">
        <v>121</v>
      </c>
      <c r="W10" s="19" t="s">
        <v>169</v>
      </c>
      <c r="X10" s="4" t="s">
        <v>120</v>
      </c>
      <c r="Z10" s="26" t="s">
        <v>131</v>
      </c>
      <c r="AA10" s="27" t="s">
        <v>22</v>
      </c>
      <c r="AB10" s="26"/>
      <c r="AC10" s="28" t="s">
        <v>88</v>
      </c>
      <c r="AD10" s="29">
        <v>10800</v>
      </c>
      <c r="AE10" s="29">
        <v>0</v>
      </c>
      <c r="AF10" s="29" t="s">
        <v>137</v>
      </c>
      <c r="AG10" s="29" t="s">
        <v>137</v>
      </c>
      <c r="AH10" s="51" t="s">
        <v>142</v>
      </c>
      <c r="AI10" s="26" t="s">
        <v>99</v>
      </c>
      <c r="AJ10" s="28" t="s">
        <v>103</v>
      </c>
      <c r="AK10" s="26">
        <v>2</v>
      </c>
    </row>
    <row r="11" spans="1:37" ht="26.1" customHeight="1">
      <c r="A11" s="8" t="s">
        <v>69</v>
      </c>
      <c r="B11" s="9" t="s">
        <v>70</v>
      </c>
      <c r="C11" s="2" t="s">
        <v>5</v>
      </c>
      <c r="D11" s="2" t="s">
        <v>72</v>
      </c>
      <c r="E11" s="12" t="s">
        <v>73</v>
      </c>
      <c r="F11" s="10" t="s">
        <v>74</v>
      </c>
      <c r="G11" s="11" t="s">
        <v>75</v>
      </c>
      <c r="H11" s="11" t="s">
        <v>76</v>
      </c>
      <c r="I11" s="11" t="s">
        <v>77</v>
      </c>
      <c r="J11" s="72" t="s">
        <v>78</v>
      </c>
      <c r="K11" s="73"/>
      <c r="L11" s="3" t="s">
        <v>79</v>
      </c>
      <c r="M11" s="3" t="s">
        <v>79</v>
      </c>
      <c r="N11" s="20" t="s">
        <v>89</v>
      </c>
      <c r="O11" s="21">
        <v>1</v>
      </c>
      <c r="P11" s="23">
        <v>5400</v>
      </c>
      <c r="Q11" s="2" t="s">
        <v>98</v>
      </c>
      <c r="R11" s="21" t="s">
        <v>103</v>
      </c>
      <c r="S11" s="21" t="s">
        <v>116</v>
      </c>
      <c r="T11" s="22">
        <v>44396</v>
      </c>
      <c r="U11" s="2" t="s">
        <v>118</v>
      </c>
      <c r="V11" s="23">
        <v>5400</v>
      </c>
      <c r="W11" s="34">
        <v>0</v>
      </c>
      <c r="X11" s="4"/>
      <c r="Z11" s="26" t="s">
        <v>132</v>
      </c>
      <c r="AA11" s="27" t="s">
        <v>23</v>
      </c>
      <c r="AB11" s="30" t="s">
        <v>70</v>
      </c>
      <c r="AC11" s="31" t="s">
        <v>138</v>
      </c>
      <c r="AD11" s="29">
        <v>5500</v>
      </c>
      <c r="AE11" s="29">
        <v>0</v>
      </c>
      <c r="AF11" s="29" t="s">
        <v>137</v>
      </c>
      <c r="AG11" s="29" t="s">
        <v>137</v>
      </c>
      <c r="AH11" s="51" t="s">
        <v>143</v>
      </c>
      <c r="AI11" s="26" t="s">
        <v>100</v>
      </c>
      <c r="AJ11" s="28" t="s">
        <v>104</v>
      </c>
      <c r="AK11" s="26">
        <v>3</v>
      </c>
    </row>
    <row r="12" spans="1:37" ht="26.1" customHeight="1">
      <c r="A12" s="4">
        <v>1</v>
      </c>
      <c r="B12" s="35"/>
      <c r="C12" s="36"/>
      <c r="D12" s="36"/>
      <c r="E12" s="37"/>
      <c r="F12" s="41"/>
      <c r="G12" s="38"/>
      <c r="H12" s="38"/>
      <c r="I12" s="38"/>
      <c r="J12" s="60"/>
      <c r="K12" s="61"/>
      <c r="L12" s="37"/>
      <c r="M12" s="37"/>
      <c r="N12" s="39"/>
      <c r="O12" s="40" t="str">
        <f t="shared" ref="O12:O36" si="0">IF(N12="","",1)</f>
        <v/>
      </c>
      <c r="P12" s="46" t="str">
        <f>IF(N12="","",VLOOKUP(N12,$AC$9:$AD$30,2,FALSE))</f>
        <v/>
      </c>
      <c r="Q12" s="41"/>
      <c r="R12" s="35"/>
      <c r="S12" s="40"/>
      <c r="T12" s="42"/>
      <c r="U12" s="41"/>
      <c r="V12" s="47" t="str">
        <f>IF(N12="","",O12*P12)</f>
        <v/>
      </c>
      <c r="W12" s="48" t="str">
        <f>IF(N12="","",IF(F12="北海道",VLOOKUP(N12,$AC$9:$AH$30,4,FALSE),IF(F12="沖縄県",VLOOKUP(N12,$AC$9:$AH$30,5,FALSE),0)))</f>
        <v/>
      </c>
      <c r="X12" s="49" t="str">
        <f>IF(N12="","",VLOOKUP(N12,$AC$9:$AH$30,6,FALSE))</f>
        <v/>
      </c>
      <c r="Y12" s="53"/>
      <c r="Z12" s="26" t="s">
        <v>133</v>
      </c>
      <c r="AA12" s="27" t="s">
        <v>24</v>
      </c>
      <c r="AB12" s="30" t="s">
        <v>80</v>
      </c>
      <c r="AC12" s="31" t="s">
        <v>134</v>
      </c>
      <c r="AD12" s="29">
        <v>11000</v>
      </c>
      <c r="AE12" s="29">
        <v>0</v>
      </c>
      <c r="AF12" s="29" t="s">
        <v>137</v>
      </c>
      <c r="AG12" s="29" t="s">
        <v>137</v>
      </c>
      <c r="AH12" s="51" t="s">
        <v>144</v>
      </c>
      <c r="AI12" s="26" t="s">
        <v>101</v>
      </c>
      <c r="AJ12" s="28" t="s">
        <v>105</v>
      </c>
      <c r="AK12" s="26">
        <v>4</v>
      </c>
    </row>
    <row r="13" spans="1:37" ht="26.1" customHeight="1">
      <c r="A13" s="4">
        <v>2</v>
      </c>
      <c r="B13" s="35"/>
      <c r="C13" s="36"/>
      <c r="D13" s="36"/>
      <c r="E13" s="37"/>
      <c r="F13" s="41"/>
      <c r="G13" s="38"/>
      <c r="H13" s="38"/>
      <c r="I13" s="38"/>
      <c r="J13" s="60"/>
      <c r="K13" s="61"/>
      <c r="L13" s="37"/>
      <c r="M13" s="37"/>
      <c r="N13" s="39"/>
      <c r="O13" s="40" t="str">
        <f t="shared" si="0"/>
        <v/>
      </c>
      <c r="P13" s="46" t="str">
        <f t="shared" ref="P13:P36" si="1">IF(N13="","",VLOOKUP(N13,$AC$9:$AD$30,2,FALSE))</f>
        <v/>
      </c>
      <c r="Q13" s="41"/>
      <c r="R13" s="35"/>
      <c r="S13" s="40"/>
      <c r="T13" s="42"/>
      <c r="U13" s="41"/>
      <c r="V13" s="47" t="str">
        <f t="shared" ref="V13:V36" si="2">IF(N13="","",O13*P13)</f>
        <v/>
      </c>
      <c r="W13" s="48" t="str">
        <f t="shared" ref="W13:W36" si="3">IF(N13="","",IF(F13="北海道",VLOOKUP(N13,$AC$9:$AH$30,4,FALSE),IF(F13="沖縄県",VLOOKUP(N13,$AC$9:$AH$30,5,FALSE),0)))</f>
        <v/>
      </c>
      <c r="X13" s="49" t="str">
        <f t="shared" ref="X13:X36" si="4">IF(N13="","",VLOOKUP(N13,$AC$9:$AH$30,6,FALSE))</f>
        <v/>
      </c>
      <c r="Y13" s="53"/>
      <c r="Z13" s="26"/>
      <c r="AA13" s="27" t="s">
        <v>25</v>
      </c>
      <c r="AB13" s="26"/>
      <c r="AC13" s="31" t="s">
        <v>90</v>
      </c>
      <c r="AD13" s="29">
        <v>5400</v>
      </c>
      <c r="AE13" s="29">
        <v>0</v>
      </c>
      <c r="AF13" s="29" t="s">
        <v>137</v>
      </c>
      <c r="AG13" s="29" t="s">
        <v>137</v>
      </c>
      <c r="AH13" s="51" t="s">
        <v>145</v>
      </c>
      <c r="AI13" s="26"/>
      <c r="AJ13" s="28" t="s">
        <v>106</v>
      </c>
      <c r="AK13" s="26">
        <v>5</v>
      </c>
    </row>
    <row r="14" spans="1:37" ht="26.1" customHeight="1">
      <c r="A14" s="4">
        <v>3</v>
      </c>
      <c r="B14" s="35"/>
      <c r="C14" s="36"/>
      <c r="D14" s="36"/>
      <c r="E14" s="37"/>
      <c r="F14" s="41"/>
      <c r="G14" s="38"/>
      <c r="H14" s="38"/>
      <c r="I14" s="38"/>
      <c r="J14" s="60"/>
      <c r="K14" s="61"/>
      <c r="L14" s="37"/>
      <c r="M14" s="37"/>
      <c r="N14" s="39"/>
      <c r="O14" s="40" t="str">
        <f t="shared" si="0"/>
        <v/>
      </c>
      <c r="P14" s="46" t="str">
        <f t="shared" si="1"/>
        <v/>
      </c>
      <c r="Q14" s="41"/>
      <c r="R14" s="35"/>
      <c r="S14" s="40"/>
      <c r="T14" s="42"/>
      <c r="U14" s="41"/>
      <c r="V14" s="47" t="str">
        <f t="shared" si="2"/>
        <v/>
      </c>
      <c r="W14" s="48" t="str">
        <f t="shared" si="3"/>
        <v/>
      </c>
      <c r="X14" s="49" t="str">
        <f t="shared" si="4"/>
        <v/>
      </c>
      <c r="Y14" s="53"/>
      <c r="Z14" s="26"/>
      <c r="AA14" s="27" t="s">
        <v>26</v>
      </c>
      <c r="AB14" s="26"/>
      <c r="AC14" s="28" t="s">
        <v>91</v>
      </c>
      <c r="AD14" s="29">
        <v>3240</v>
      </c>
      <c r="AE14" s="29">
        <v>0</v>
      </c>
      <c r="AF14" s="29">
        <v>850</v>
      </c>
      <c r="AG14" s="29">
        <v>600</v>
      </c>
      <c r="AH14" s="51" t="s">
        <v>146</v>
      </c>
      <c r="AI14" s="26"/>
      <c r="AJ14" s="28" t="s">
        <v>107</v>
      </c>
      <c r="AK14" s="26">
        <v>6</v>
      </c>
    </row>
    <row r="15" spans="1:37" ht="26.1" customHeight="1">
      <c r="A15" s="4">
        <v>4</v>
      </c>
      <c r="B15" s="35"/>
      <c r="C15" s="36"/>
      <c r="D15" s="36"/>
      <c r="E15" s="37"/>
      <c r="F15" s="41"/>
      <c r="G15" s="38"/>
      <c r="H15" s="38"/>
      <c r="I15" s="38"/>
      <c r="J15" s="60"/>
      <c r="K15" s="61"/>
      <c r="L15" s="37"/>
      <c r="M15" s="37"/>
      <c r="N15" s="39"/>
      <c r="O15" s="40" t="str">
        <f t="shared" si="0"/>
        <v/>
      </c>
      <c r="P15" s="46" t="str">
        <f t="shared" si="1"/>
        <v/>
      </c>
      <c r="Q15" s="41"/>
      <c r="R15" s="35"/>
      <c r="S15" s="40"/>
      <c r="T15" s="42"/>
      <c r="U15" s="41"/>
      <c r="V15" s="47" t="str">
        <f t="shared" si="2"/>
        <v/>
      </c>
      <c r="W15" s="48" t="str">
        <f t="shared" si="3"/>
        <v/>
      </c>
      <c r="X15" s="49" t="str">
        <f t="shared" si="4"/>
        <v/>
      </c>
      <c r="Y15" s="53"/>
      <c r="Z15" s="26"/>
      <c r="AA15" s="27" t="s">
        <v>27</v>
      </c>
      <c r="AB15" s="26"/>
      <c r="AC15" s="28" t="s">
        <v>92</v>
      </c>
      <c r="AD15" s="29">
        <v>4860</v>
      </c>
      <c r="AE15" s="29">
        <v>0</v>
      </c>
      <c r="AF15" s="29">
        <v>850</v>
      </c>
      <c r="AG15" s="29">
        <v>600</v>
      </c>
      <c r="AH15" s="51" t="s">
        <v>147</v>
      </c>
      <c r="AI15" s="26"/>
      <c r="AJ15" s="28" t="s">
        <v>108</v>
      </c>
      <c r="AK15" s="26">
        <v>7</v>
      </c>
    </row>
    <row r="16" spans="1:37" ht="26.1" customHeight="1">
      <c r="A16" s="4">
        <v>5</v>
      </c>
      <c r="B16" s="35"/>
      <c r="C16" s="36"/>
      <c r="D16" s="36"/>
      <c r="E16" s="37"/>
      <c r="F16" s="41"/>
      <c r="G16" s="38"/>
      <c r="H16" s="38"/>
      <c r="I16" s="38"/>
      <c r="J16" s="60"/>
      <c r="K16" s="61"/>
      <c r="L16" s="37"/>
      <c r="M16" s="37"/>
      <c r="N16" s="39"/>
      <c r="O16" s="40" t="str">
        <f t="shared" si="0"/>
        <v/>
      </c>
      <c r="P16" s="46" t="str">
        <f t="shared" si="1"/>
        <v/>
      </c>
      <c r="Q16" s="41"/>
      <c r="R16" s="35"/>
      <c r="S16" s="40"/>
      <c r="T16" s="42"/>
      <c r="U16" s="41"/>
      <c r="V16" s="47" t="str">
        <f t="shared" si="2"/>
        <v/>
      </c>
      <c r="W16" s="48" t="str">
        <f t="shared" si="3"/>
        <v/>
      </c>
      <c r="X16" s="49" t="str">
        <f t="shared" si="4"/>
        <v/>
      </c>
      <c r="Y16" s="53"/>
      <c r="Z16" s="26"/>
      <c r="AA16" s="27" t="s">
        <v>28</v>
      </c>
      <c r="AB16" s="26" t="s">
        <v>117</v>
      </c>
      <c r="AC16" s="28" t="s">
        <v>140</v>
      </c>
      <c r="AD16" s="29">
        <v>6980</v>
      </c>
      <c r="AE16" s="29">
        <v>0</v>
      </c>
      <c r="AF16" s="29">
        <v>850</v>
      </c>
      <c r="AG16" s="29">
        <v>600</v>
      </c>
      <c r="AH16" s="51" t="s">
        <v>148</v>
      </c>
      <c r="AI16" s="26"/>
      <c r="AJ16" s="28" t="s">
        <v>109</v>
      </c>
      <c r="AK16" s="26">
        <v>8</v>
      </c>
    </row>
    <row r="17" spans="1:37" ht="26.1" customHeight="1">
      <c r="A17" s="4">
        <v>6</v>
      </c>
      <c r="B17" s="35"/>
      <c r="C17" s="36"/>
      <c r="D17" s="36"/>
      <c r="E17" s="37"/>
      <c r="F17" s="41"/>
      <c r="G17" s="38"/>
      <c r="H17" s="38"/>
      <c r="I17" s="38"/>
      <c r="J17" s="60"/>
      <c r="K17" s="61"/>
      <c r="L17" s="37"/>
      <c r="M17" s="37"/>
      <c r="N17" s="39"/>
      <c r="O17" s="40" t="str">
        <f t="shared" si="0"/>
        <v/>
      </c>
      <c r="P17" s="46" t="str">
        <f t="shared" si="1"/>
        <v/>
      </c>
      <c r="Q17" s="41"/>
      <c r="R17" s="35"/>
      <c r="S17" s="40"/>
      <c r="T17" s="42"/>
      <c r="U17" s="41"/>
      <c r="V17" s="47" t="str">
        <f t="shared" si="2"/>
        <v/>
      </c>
      <c r="W17" s="48" t="str">
        <f t="shared" si="3"/>
        <v/>
      </c>
      <c r="X17" s="49" t="str">
        <f t="shared" si="4"/>
        <v/>
      </c>
      <c r="Y17" s="53"/>
      <c r="Z17" s="26"/>
      <c r="AA17" s="27" t="s">
        <v>29</v>
      </c>
      <c r="AB17" s="26" t="s">
        <v>125</v>
      </c>
      <c r="AC17" s="28" t="s">
        <v>93</v>
      </c>
      <c r="AD17" s="29">
        <v>9800</v>
      </c>
      <c r="AE17" s="29">
        <v>0</v>
      </c>
      <c r="AF17" s="29" t="s">
        <v>137</v>
      </c>
      <c r="AG17" s="29" t="s">
        <v>137</v>
      </c>
      <c r="AH17" s="51" t="s">
        <v>149</v>
      </c>
      <c r="AI17" s="26"/>
      <c r="AJ17" s="28" t="s">
        <v>110</v>
      </c>
      <c r="AK17" s="26">
        <v>9</v>
      </c>
    </row>
    <row r="18" spans="1:37" ht="26.1" customHeight="1">
      <c r="A18" s="4">
        <v>7</v>
      </c>
      <c r="B18" s="35"/>
      <c r="C18" s="36"/>
      <c r="D18" s="36"/>
      <c r="E18" s="37"/>
      <c r="F18" s="41"/>
      <c r="G18" s="38"/>
      <c r="H18" s="38"/>
      <c r="I18" s="38"/>
      <c r="J18" s="60"/>
      <c r="K18" s="61"/>
      <c r="L18" s="37"/>
      <c r="M18" s="37"/>
      <c r="N18" s="39"/>
      <c r="O18" s="40" t="str">
        <f t="shared" si="0"/>
        <v/>
      </c>
      <c r="P18" s="46" t="str">
        <f t="shared" si="1"/>
        <v/>
      </c>
      <c r="Q18" s="41"/>
      <c r="R18" s="35"/>
      <c r="S18" s="40"/>
      <c r="T18" s="42"/>
      <c r="U18" s="41"/>
      <c r="V18" s="47" t="str">
        <f t="shared" si="2"/>
        <v/>
      </c>
      <c r="W18" s="48" t="str">
        <f t="shared" si="3"/>
        <v/>
      </c>
      <c r="X18" s="49" t="str">
        <f t="shared" si="4"/>
        <v/>
      </c>
      <c r="Y18" s="53"/>
      <c r="Z18" s="26"/>
      <c r="AA18" s="27" t="s">
        <v>30</v>
      </c>
      <c r="AB18" s="26" t="s">
        <v>126</v>
      </c>
      <c r="AC18" s="28" t="s">
        <v>94</v>
      </c>
      <c r="AD18" s="29">
        <v>4980</v>
      </c>
      <c r="AE18" s="29">
        <v>0</v>
      </c>
      <c r="AF18" s="29">
        <v>850</v>
      </c>
      <c r="AG18" s="29">
        <v>600</v>
      </c>
      <c r="AH18" s="51" t="s">
        <v>150</v>
      </c>
      <c r="AI18" s="26"/>
      <c r="AJ18" s="28" t="s">
        <v>111</v>
      </c>
      <c r="AK18" s="26">
        <v>10</v>
      </c>
    </row>
    <row r="19" spans="1:37" ht="26.1" customHeight="1">
      <c r="A19" s="4">
        <v>8</v>
      </c>
      <c r="B19" s="35"/>
      <c r="C19" s="36"/>
      <c r="D19" s="36"/>
      <c r="E19" s="37"/>
      <c r="F19" s="41"/>
      <c r="G19" s="38"/>
      <c r="H19" s="38"/>
      <c r="I19" s="38"/>
      <c r="J19" s="60"/>
      <c r="K19" s="61"/>
      <c r="L19" s="37"/>
      <c r="M19" s="37"/>
      <c r="N19" s="39"/>
      <c r="O19" s="40" t="str">
        <f t="shared" si="0"/>
        <v/>
      </c>
      <c r="P19" s="46" t="str">
        <f t="shared" si="1"/>
        <v/>
      </c>
      <c r="Q19" s="41"/>
      <c r="R19" s="35"/>
      <c r="S19" s="40"/>
      <c r="T19" s="42"/>
      <c r="U19" s="41"/>
      <c r="V19" s="47" t="str">
        <f t="shared" si="2"/>
        <v/>
      </c>
      <c r="W19" s="48" t="str">
        <f t="shared" si="3"/>
        <v/>
      </c>
      <c r="X19" s="49" t="str">
        <f t="shared" si="4"/>
        <v/>
      </c>
      <c r="Y19" s="53"/>
      <c r="Z19" s="26"/>
      <c r="AA19" s="27" t="s">
        <v>31</v>
      </c>
      <c r="AB19" s="26" t="s">
        <v>127</v>
      </c>
      <c r="AC19" s="32" t="s">
        <v>154</v>
      </c>
      <c r="AD19" s="29">
        <v>2500</v>
      </c>
      <c r="AE19" s="29">
        <v>0</v>
      </c>
      <c r="AF19" s="29">
        <v>850</v>
      </c>
      <c r="AG19" s="29">
        <v>600</v>
      </c>
      <c r="AH19" s="51" t="s">
        <v>158</v>
      </c>
      <c r="AI19" s="26"/>
      <c r="AJ19" s="28" t="s">
        <v>112</v>
      </c>
      <c r="AK19" s="26">
        <v>11</v>
      </c>
    </row>
    <row r="20" spans="1:37" ht="26.1" customHeight="1">
      <c r="A20" s="4">
        <v>9</v>
      </c>
      <c r="B20" s="35"/>
      <c r="C20" s="36"/>
      <c r="D20" s="36"/>
      <c r="E20" s="37"/>
      <c r="F20" s="41"/>
      <c r="G20" s="38"/>
      <c r="H20" s="38"/>
      <c r="I20" s="38"/>
      <c r="J20" s="60"/>
      <c r="K20" s="61"/>
      <c r="L20" s="37"/>
      <c r="M20" s="37"/>
      <c r="N20" s="39"/>
      <c r="O20" s="40" t="str">
        <f t="shared" si="0"/>
        <v/>
      </c>
      <c r="P20" s="46" t="str">
        <f t="shared" si="1"/>
        <v/>
      </c>
      <c r="Q20" s="41"/>
      <c r="R20" s="35"/>
      <c r="S20" s="40"/>
      <c r="T20" s="42"/>
      <c r="U20" s="41"/>
      <c r="V20" s="47" t="str">
        <f t="shared" si="2"/>
        <v/>
      </c>
      <c r="W20" s="48" t="str">
        <f t="shared" si="3"/>
        <v/>
      </c>
      <c r="X20" s="49" t="str">
        <f t="shared" si="4"/>
        <v/>
      </c>
      <c r="Y20" s="53"/>
      <c r="Z20" s="26"/>
      <c r="AA20" s="27" t="s">
        <v>32</v>
      </c>
      <c r="AB20" s="26" t="s">
        <v>128</v>
      </c>
      <c r="AC20" s="32" t="s">
        <v>155</v>
      </c>
      <c r="AD20" s="29">
        <v>2500</v>
      </c>
      <c r="AE20" s="29">
        <v>0</v>
      </c>
      <c r="AF20" s="29">
        <v>850</v>
      </c>
      <c r="AG20" s="29">
        <v>600</v>
      </c>
      <c r="AH20" s="51" t="s">
        <v>159</v>
      </c>
      <c r="AI20" s="26"/>
      <c r="AJ20" s="28" t="s">
        <v>113</v>
      </c>
      <c r="AK20" s="26">
        <v>12</v>
      </c>
    </row>
    <row r="21" spans="1:37" ht="26.1" customHeight="1">
      <c r="A21" s="4">
        <v>10</v>
      </c>
      <c r="B21" s="35"/>
      <c r="C21" s="36"/>
      <c r="D21" s="36"/>
      <c r="E21" s="37"/>
      <c r="F21" s="41"/>
      <c r="G21" s="38"/>
      <c r="H21" s="38"/>
      <c r="I21" s="38"/>
      <c r="J21" s="60"/>
      <c r="K21" s="61"/>
      <c r="L21" s="37"/>
      <c r="M21" s="37"/>
      <c r="N21" s="39"/>
      <c r="O21" s="40" t="str">
        <f t="shared" si="0"/>
        <v/>
      </c>
      <c r="P21" s="46" t="str">
        <f t="shared" si="1"/>
        <v/>
      </c>
      <c r="Q21" s="41"/>
      <c r="R21" s="35"/>
      <c r="S21" s="40"/>
      <c r="T21" s="42"/>
      <c r="U21" s="41"/>
      <c r="V21" s="47" t="str">
        <f t="shared" si="2"/>
        <v/>
      </c>
      <c r="W21" s="48" t="str">
        <f t="shared" si="3"/>
        <v/>
      </c>
      <c r="X21" s="49" t="str">
        <f t="shared" si="4"/>
        <v/>
      </c>
      <c r="Y21" s="53"/>
      <c r="Z21" s="26"/>
      <c r="AA21" s="27" t="s">
        <v>33</v>
      </c>
      <c r="AB21" s="26"/>
      <c r="AC21" s="32" t="s">
        <v>156</v>
      </c>
      <c r="AD21" s="29">
        <v>2500</v>
      </c>
      <c r="AE21" s="29">
        <v>0</v>
      </c>
      <c r="AF21" s="29">
        <v>850</v>
      </c>
      <c r="AG21" s="29">
        <v>600</v>
      </c>
      <c r="AH21" s="51" t="s">
        <v>160</v>
      </c>
      <c r="AI21" s="26"/>
      <c r="AJ21" s="28" t="s">
        <v>114</v>
      </c>
      <c r="AK21" s="26">
        <v>13</v>
      </c>
    </row>
    <row r="22" spans="1:37" ht="26.1" customHeight="1">
      <c r="A22" s="4">
        <v>11</v>
      </c>
      <c r="B22" s="35"/>
      <c r="C22" s="36"/>
      <c r="D22" s="36"/>
      <c r="E22" s="37"/>
      <c r="F22" s="41"/>
      <c r="G22" s="38"/>
      <c r="H22" s="38"/>
      <c r="I22" s="38"/>
      <c r="J22" s="60"/>
      <c r="K22" s="61"/>
      <c r="L22" s="37"/>
      <c r="M22" s="37"/>
      <c r="N22" s="39"/>
      <c r="O22" s="40" t="str">
        <f t="shared" si="0"/>
        <v/>
      </c>
      <c r="P22" s="46" t="str">
        <f t="shared" si="1"/>
        <v/>
      </c>
      <c r="Q22" s="41"/>
      <c r="R22" s="35"/>
      <c r="S22" s="40"/>
      <c r="T22" s="42"/>
      <c r="U22" s="41"/>
      <c r="V22" s="47" t="str">
        <f t="shared" si="2"/>
        <v/>
      </c>
      <c r="W22" s="48" t="str">
        <f t="shared" si="3"/>
        <v/>
      </c>
      <c r="X22" s="49" t="str">
        <f t="shared" si="4"/>
        <v/>
      </c>
      <c r="Y22" s="53"/>
      <c r="Z22" s="26"/>
      <c r="AA22" s="27" t="s">
        <v>34</v>
      </c>
      <c r="AB22" s="26"/>
      <c r="AC22" s="32" t="s">
        <v>157</v>
      </c>
      <c r="AD22" s="29">
        <v>2500</v>
      </c>
      <c r="AE22" s="29">
        <v>0</v>
      </c>
      <c r="AF22" s="29">
        <v>850</v>
      </c>
      <c r="AG22" s="29">
        <v>600</v>
      </c>
      <c r="AH22" s="51" t="s">
        <v>161</v>
      </c>
      <c r="AI22" s="26"/>
      <c r="AJ22" s="54" t="s">
        <v>163</v>
      </c>
      <c r="AK22" s="26">
        <v>14</v>
      </c>
    </row>
    <row r="23" spans="1:37" ht="26.1" customHeight="1">
      <c r="A23" s="4">
        <v>12</v>
      </c>
      <c r="B23" s="35"/>
      <c r="C23" s="36"/>
      <c r="D23" s="36"/>
      <c r="E23" s="37"/>
      <c r="F23" s="41"/>
      <c r="G23" s="38"/>
      <c r="H23" s="38"/>
      <c r="I23" s="38"/>
      <c r="J23" s="60"/>
      <c r="K23" s="61"/>
      <c r="L23" s="37"/>
      <c r="M23" s="37"/>
      <c r="N23" s="39"/>
      <c r="O23" s="40" t="str">
        <f t="shared" si="0"/>
        <v/>
      </c>
      <c r="P23" s="46" t="str">
        <f t="shared" si="1"/>
        <v/>
      </c>
      <c r="Q23" s="41"/>
      <c r="R23" s="35"/>
      <c r="S23" s="40"/>
      <c r="T23" s="42"/>
      <c r="U23" s="41"/>
      <c r="V23" s="47" t="str">
        <f t="shared" si="2"/>
        <v/>
      </c>
      <c r="W23" s="48" t="str">
        <f t="shared" si="3"/>
        <v/>
      </c>
      <c r="X23" s="49" t="str">
        <f t="shared" si="4"/>
        <v/>
      </c>
      <c r="Y23" s="53"/>
      <c r="Z23" s="26"/>
      <c r="AA23" s="27" t="s">
        <v>35</v>
      </c>
      <c r="AB23" s="26"/>
      <c r="AC23" s="32"/>
      <c r="AD23" s="26"/>
      <c r="AE23" s="26"/>
      <c r="AF23" s="26"/>
      <c r="AG23" s="26"/>
      <c r="AH23" s="26"/>
      <c r="AI23" s="26"/>
      <c r="AJ23" s="28" t="s">
        <v>164</v>
      </c>
      <c r="AK23" s="26">
        <v>15</v>
      </c>
    </row>
    <row r="24" spans="1:37" ht="26.1" customHeight="1">
      <c r="A24" s="4">
        <v>13</v>
      </c>
      <c r="B24" s="35"/>
      <c r="C24" s="36"/>
      <c r="D24" s="36"/>
      <c r="E24" s="37"/>
      <c r="F24" s="41"/>
      <c r="G24" s="38"/>
      <c r="H24" s="38"/>
      <c r="I24" s="38"/>
      <c r="J24" s="60"/>
      <c r="K24" s="61"/>
      <c r="L24" s="37"/>
      <c r="M24" s="37"/>
      <c r="N24" s="39"/>
      <c r="O24" s="40" t="str">
        <f t="shared" si="0"/>
        <v/>
      </c>
      <c r="P24" s="46" t="str">
        <f t="shared" si="1"/>
        <v/>
      </c>
      <c r="Q24" s="41"/>
      <c r="R24" s="35"/>
      <c r="S24" s="40"/>
      <c r="T24" s="42"/>
      <c r="U24" s="41"/>
      <c r="V24" s="47" t="str">
        <f t="shared" si="2"/>
        <v/>
      </c>
      <c r="W24" s="48" t="str">
        <f t="shared" si="3"/>
        <v/>
      </c>
      <c r="X24" s="49" t="str">
        <f t="shared" si="4"/>
        <v/>
      </c>
      <c r="Y24" s="53"/>
      <c r="Z24" s="26"/>
      <c r="AA24" s="27" t="s">
        <v>36</v>
      </c>
      <c r="AB24" s="26"/>
      <c r="AC24" s="32"/>
      <c r="AD24" s="26"/>
      <c r="AE24" s="26"/>
      <c r="AF24" s="26"/>
      <c r="AG24" s="26"/>
      <c r="AH24" s="26"/>
      <c r="AI24" s="26"/>
      <c r="AJ24" s="28" t="s">
        <v>165</v>
      </c>
      <c r="AK24" s="26">
        <v>16</v>
      </c>
    </row>
    <row r="25" spans="1:37" ht="26.1" customHeight="1">
      <c r="A25" s="4">
        <v>14</v>
      </c>
      <c r="B25" s="35"/>
      <c r="C25" s="36"/>
      <c r="D25" s="36"/>
      <c r="E25" s="37"/>
      <c r="F25" s="41"/>
      <c r="G25" s="38"/>
      <c r="H25" s="38"/>
      <c r="I25" s="38"/>
      <c r="J25" s="60"/>
      <c r="K25" s="61"/>
      <c r="L25" s="37"/>
      <c r="M25" s="37"/>
      <c r="N25" s="39"/>
      <c r="O25" s="40" t="str">
        <f t="shared" si="0"/>
        <v/>
      </c>
      <c r="P25" s="46" t="str">
        <f t="shared" si="1"/>
        <v/>
      </c>
      <c r="Q25" s="41"/>
      <c r="R25" s="35"/>
      <c r="S25" s="40"/>
      <c r="T25" s="42"/>
      <c r="U25" s="41"/>
      <c r="V25" s="47" t="str">
        <f t="shared" si="2"/>
        <v/>
      </c>
      <c r="W25" s="48" t="str">
        <f t="shared" si="3"/>
        <v/>
      </c>
      <c r="X25" s="49" t="str">
        <f t="shared" si="4"/>
        <v/>
      </c>
      <c r="Y25" s="53"/>
      <c r="Z25" s="26"/>
      <c r="AA25" s="27" t="s">
        <v>37</v>
      </c>
      <c r="AB25" s="26"/>
      <c r="AC25" s="32"/>
      <c r="AD25" s="26"/>
      <c r="AE25" s="26"/>
      <c r="AF25" s="26"/>
      <c r="AG25" s="26"/>
      <c r="AH25" s="26"/>
      <c r="AI25" s="26"/>
      <c r="AJ25" s="28" t="s">
        <v>166</v>
      </c>
      <c r="AK25" s="26">
        <v>17</v>
      </c>
    </row>
    <row r="26" spans="1:37" ht="26.1" customHeight="1">
      <c r="A26" s="4">
        <v>15</v>
      </c>
      <c r="B26" s="35"/>
      <c r="C26" s="36"/>
      <c r="D26" s="36"/>
      <c r="E26" s="37"/>
      <c r="F26" s="41"/>
      <c r="G26" s="38"/>
      <c r="H26" s="38"/>
      <c r="I26" s="38"/>
      <c r="J26" s="60"/>
      <c r="K26" s="61"/>
      <c r="L26" s="37"/>
      <c r="M26" s="37"/>
      <c r="N26" s="39"/>
      <c r="O26" s="40" t="str">
        <f t="shared" si="0"/>
        <v/>
      </c>
      <c r="P26" s="46" t="str">
        <f t="shared" si="1"/>
        <v/>
      </c>
      <c r="Q26" s="41"/>
      <c r="R26" s="35"/>
      <c r="S26" s="40"/>
      <c r="T26" s="42"/>
      <c r="U26" s="41"/>
      <c r="V26" s="47" t="str">
        <f t="shared" si="2"/>
        <v/>
      </c>
      <c r="W26" s="48" t="str">
        <f t="shared" si="3"/>
        <v/>
      </c>
      <c r="X26" s="49" t="str">
        <f t="shared" si="4"/>
        <v/>
      </c>
      <c r="Y26" s="53"/>
      <c r="Z26" s="26"/>
      <c r="AA26" s="27" t="s">
        <v>38</v>
      </c>
      <c r="AB26" s="26"/>
      <c r="AC26" s="32"/>
      <c r="AD26" s="26"/>
      <c r="AE26" s="26"/>
      <c r="AF26" s="26"/>
      <c r="AG26" s="26"/>
      <c r="AH26" s="26"/>
      <c r="AI26" s="26"/>
      <c r="AJ26" s="28" t="s">
        <v>168</v>
      </c>
      <c r="AK26" s="26">
        <v>18</v>
      </c>
    </row>
    <row r="27" spans="1:37" ht="26.1" customHeight="1">
      <c r="A27" s="4">
        <v>16</v>
      </c>
      <c r="B27" s="35"/>
      <c r="C27" s="36"/>
      <c r="D27" s="36"/>
      <c r="E27" s="37"/>
      <c r="F27" s="41"/>
      <c r="G27" s="38"/>
      <c r="H27" s="38"/>
      <c r="I27" s="38"/>
      <c r="J27" s="60"/>
      <c r="K27" s="61"/>
      <c r="L27" s="37"/>
      <c r="M27" s="37"/>
      <c r="N27" s="39"/>
      <c r="O27" s="40" t="str">
        <f t="shared" si="0"/>
        <v/>
      </c>
      <c r="P27" s="46" t="str">
        <f t="shared" si="1"/>
        <v/>
      </c>
      <c r="Q27" s="41"/>
      <c r="R27" s="35"/>
      <c r="S27" s="40"/>
      <c r="T27" s="42"/>
      <c r="U27" s="41"/>
      <c r="V27" s="47" t="str">
        <f t="shared" si="2"/>
        <v/>
      </c>
      <c r="W27" s="48" t="str">
        <f t="shared" si="3"/>
        <v/>
      </c>
      <c r="X27" s="49" t="str">
        <f t="shared" si="4"/>
        <v/>
      </c>
      <c r="Y27" s="53"/>
      <c r="Z27" s="26"/>
      <c r="AA27" s="27" t="s">
        <v>39</v>
      </c>
      <c r="AB27" s="26"/>
      <c r="AC27" s="32"/>
      <c r="AD27" s="26"/>
      <c r="AE27" s="26"/>
      <c r="AF27" s="26"/>
      <c r="AG27" s="26"/>
      <c r="AH27" s="26"/>
      <c r="AI27" s="26"/>
      <c r="AJ27" s="28" t="s">
        <v>167</v>
      </c>
      <c r="AK27" s="26">
        <v>19</v>
      </c>
    </row>
    <row r="28" spans="1:37" ht="26.1" customHeight="1">
      <c r="A28" s="4">
        <v>17</v>
      </c>
      <c r="B28" s="35"/>
      <c r="C28" s="36"/>
      <c r="D28" s="36"/>
      <c r="E28" s="37"/>
      <c r="F28" s="41"/>
      <c r="G28" s="38"/>
      <c r="H28" s="38"/>
      <c r="I28" s="38"/>
      <c r="J28" s="60"/>
      <c r="K28" s="61"/>
      <c r="L28" s="37"/>
      <c r="M28" s="37"/>
      <c r="N28" s="39"/>
      <c r="O28" s="40" t="str">
        <f t="shared" si="0"/>
        <v/>
      </c>
      <c r="P28" s="46" t="str">
        <f t="shared" si="1"/>
        <v/>
      </c>
      <c r="Q28" s="41"/>
      <c r="R28" s="35"/>
      <c r="S28" s="40"/>
      <c r="T28" s="42"/>
      <c r="U28" s="41"/>
      <c r="V28" s="47" t="str">
        <f t="shared" si="2"/>
        <v/>
      </c>
      <c r="W28" s="48" t="str">
        <f t="shared" si="3"/>
        <v/>
      </c>
      <c r="X28" s="49" t="str">
        <f t="shared" si="4"/>
        <v/>
      </c>
      <c r="Y28" s="53"/>
      <c r="Z28" s="26"/>
      <c r="AA28" s="27" t="s">
        <v>40</v>
      </c>
      <c r="AB28" s="26"/>
      <c r="AC28" s="32"/>
      <c r="AD28" s="26"/>
      <c r="AE28" s="26"/>
      <c r="AF28" s="26"/>
      <c r="AG28" s="26"/>
      <c r="AH28" s="26"/>
      <c r="AI28" s="26"/>
      <c r="AJ28" s="26"/>
      <c r="AK28" s="26">
        <v>20</v>
      </c>
    </row>
    <row r="29" spans="1:37" ht="26.1" customHeight="1">
      <c r="A29" s="4">
        <v>18</v>
      </c>
      <c r="B29" s="35"/>
      <c r="C29" s="36"/>
      <c r="D29" s="36"/>
      <c r="E29" s="37"/>
      <c r="F29" s="41"/>
      <c r="G29" s="38"/>
      <c r="H29" s="38"/>
      <c r="I29" s="38"/>
      <c r="J29" s="60"/>
      <c r="K29" s="61"/>
      <c r="L29" s="37"/>
      <c r="M29" s="37"/>
      <c r="N29" s="39"/>
      <c r="O29" s="40" t="str">
        <f t="shared" si="0"/>
        <v/>
      </c>
      <c r="P29" s="46" t="str">
        <f t="shared" si="1"/>
        <v/>
      </c>
      <c r="Q29" s="41"/>
      <c r="R29" s="35"/>
      <c r="S29" s="40"/>
      <c r="T29" s="42"/>
      <c r="U29" s="41"/>
      <c r="V29" s="47" t="str">
        <f t="shared" si="2"/>
        <v/>
      </c>
      <c r="W29" s="48" t="str">
        <f t="shared" si="3"/>
        <v/>
      </c>
      <c r="X29" s="49" t="str">
        <f t="shared" si="4"/>
        <v/>
      </c>
      <c r="Y29" s="53"/>
      <c r="Z29" s="26"/>
      <c r="AA29" s="27" t="s">
        <v>41</v>
      </c>
      <c r="AB29" s="26"/>
      <c r="AC29" s="32"/>
      <c r="AD29" s="26"/>
      <c r="AE29" s="26"/>
      <c r="AF29" s="26"/>
      <c r="AG29" s="26"/>
      <c r="AH29" s="26"/>
      <c r="AI29" s="26"/>
      <c r="AJ29" s="26"/>
      <c r="AK29" s="26">
        <v>21</v>
      </c>
    </row>
    <row r="30" spans="1:37" ht="26.1" customHeight="1">
      <c r="A30" s="4">
        <v>19</v>
      </c>
      <c r="B30" s="35"/>
      <c r="C30" s="36"/>
      <c r="D30" s="36"/>
      <c r="E30" s="37"/>
      <c r="F30" s="41"/>
      <c r="G30" s="38"/>
      <c r="H30" s="38"/>
      <c r="I30" s="38"/>
      <c r="J30" s="60"/>
      <c r="K30" s="61"/>
      <c r="L30" s="37"/>
      <c r="M30" s="37"/>
      <c r="N30" s="39"/>
      <c r="O30" s="40" t="str">
        <f t="shared" si="0"/>
        <v/>
      </c>
      <c r="P30" s="46" t="str">
        <f t="shared" si="1"/>
        <v/>
      </c>
      <c r="Q30" s="41"/>
      <c r="R30" s="35"/>
      <c r="S30" s="40"/>
      <c r="T30" s="42"/>
      <c r="U30" s="41"/>
      <c r="V30" s="47" t="str">
        <f t="shared" si="2"/>
        <v/>
      </c>
      <c r="W30" s="48" t="str">
        <f t="shared" si="3"/>
        <v/>
      </c>
      <c r="X30" s="49" t="str">
        <f t="shared" si="4"/>
        <v/>
      </c>
      <c r="Y30" s="53"/>
      <c r="Z30" s="26"/>
      <c r="AA30" s="27" t="s">
        <v>42</v>
      </c>
      <c r="AB30" s="26"/>
      <c r="AC30" s="32"/>
      <c r="AD30" s="26"/>
      <c r="AE30" s="26"/>
      <c r="AF30" s="26"/>
      <c r="AG30" s="26"/>
      <c r="AH30" s="26"/>
      <c r="AI30" s="26"/>
      <c r="AJ30" s="26"/>
      <c r="AK30" s="26">
        <v>22</v>
      </c>
    </row>
    <row r="31" spans="1:37" ht="26.1" customHeight="1">
      <c r="A31" s="4">
        <v>20</v>
      </c>
      <c r="B31" s="35"/>
      <c r="C31" s="36"/>
      <c r="D31" s="36"/>
      <c r="E31" s="37"/>
      <c r="F31" s="41"/>
      <c r="G31" s="38"/>
      <c r="H31" s="38"/>
      <c r="I31" s="38"/>
      <c r="J31" s="60"/>
      <c r="K31" s="61"/>
      <c r="L31" s="37"/>
      <c r="M31" s="37"/>
      <c r="N31" s="39"/>
      <c r="O31" s="40" t="str">
        <f t="shared" si="0"/>
        <v/>
      </c>
      <c r="P31" s="46" t="str">
        <f t="shared" si="1"/>
        <v/>
      </c>
      <c r="Q31" s="41"/>
      <c r="R31" s="35"/>
      <c r="S31" s="40"/>
      <c r="T31" s="42"/>
      <c r="U31" s="41"/>
      <c r="V31" s="47" t="str">
        <f t="shared" si="2"/>
        <v/>
      </c>
      <c r="W31" s="48" t="str">
        <f t="shared" si="3"/>
        <v/>
      </c>
      <c r="X31" s="49" t="str">
        <f t="shared" si="4"/>
        <v/>
      </c>
      <c r="Y31" s="53"/>
      <c r="Z31" s="26"/>
      <c r="AA31" s="27" t="s">
        <v>43</v>
      </c>
      <c r="AB31" s="26"/>
      <c r="AC31" s="32"/>
      <c r="AD31" s="26"/>
      <c r="AE31" s="26"/>
      <c r="AF31" s="26"/>
      <c r="AG31" s="26"/>
      <c r="AH31" s="26"/>
      <c r="AI31" s="26"/>
      <c r="AJ31" s="26"/>
      <c r="AK31" s="26">
        <v>23</v>
      </c>
    </row>
    <row r="32" spans="1:37" ht="26.1" customHeight="1">
      <c r="A32" s="4">
        <v>21</v>
      </c>
      <c r="B32" s="35"/>
      <c r="C32" s="36"/>
      <c r="D32" s="36"/>
      <c r="E32" s="37"/>
      <c r="F32" s="41"/>
      <c r="G32" s="38"/>
      <c r="H32" s="38"/>
      <c r="I32" s="38"/>
      <c r="J32" s="60"/>
      <c r="K32" s="61"/>
      <c r="L32" s="37"/>
      <c r="M32" s="37"/>
      <c r="N32" s="39"/>
      <c r="O32" s="40" t="str">
        <f t="shared" si="0"/>
        <v/>
      </c>
      <c r="P32" s="46" t="str">
        <f t="shared" si="1"/>
        <v/>
      </c>
      <c r="Q32" s="41"/>
      <c r="R32" s="35"/>
      <c r="S32" s="40"/>
      <c r="T32" s="42"/>
      <c r="U32" s="41"/>
      <c r="V32" s="47" t="str">
        <f t="shared" si="2"/>
        <v/>
      </c>
      <c r="W32" s="48" t="str">
        <f t="shared" si="3"/>
        <v/>
      </c>
      <c r="X32" s="49" t="str">
        <f t="shared" si="4"/>
        <v/>
      </c>
      <c r="Y32" s="53"/>
      <c r="Z32" s="26"/>
      <c r="AA32" s="27" t="s">
        <v>44</v>
      </c>
      <c r="AB32" s="26"/>
      <c r="AC32" s="32"/>
      <c r="AD32" s="26"/>
      <c r="AE32" s="26"/>
      <c r="AF32" s="26"/>
      <c r="AG32" s="26"/>
      <c r="AH32" s="26"/>
      <c r="AI32" s="26"/>
      <c r="AJ32" s="26"/>
      <c r="AK32" s="26">
        <v>24</v>
      </c>
    </row>
    <row r="33" spans="1:37" ht="26.1" customHeight="1">
      <c r="A33" s="4">
        <v>22</v>
      </c>
      <c r="B33" s="35"/>
      <c r="C33" s="36"/>
      <c r="D33" s="36"/>
      <c r="E33" s="37"/>
      <c r="F33" s="41"/>
      <c r="G33" s="38"/>
      <c r="H33" s="38"/>
      <c r="I33" s="38"/>
      <c r="J33" s="60"/>
      <c r="K33" s="61"/>
      <c r="L33" s="37"/>
      <c r="M33" s="37"/>
      <c r="N33" s="39"/>
      <c r="O33" s="40" t="str">
        <f t="shared" si="0"/>
        <v/>
      </c>
      <c r="P33" s="46" t="str">
        <f t="shared" si="1"/>
        <v/>
      </c>
      <c r="Q33" s="41"/>
      <c r="R33" s="35"/>
      <c r="S33" s="40"/>
      <c r="T33" s="42"/>
      <c r="U33" s="41"/>
      <c r="V33" s="47" t="str">
        <f t="shared" si="2"/>
        <v/>
      </c>
      <c r="W33" s="48" t="str">
        <f t="shared" si="3"/>
        <v/>
      </c>
      <c r="X33" s="49" t="str">
        <f t="shared" si="4"/>
        <v/>
      </c>
      <c r="Y33" s="53"/>
      <c r="Z33" s="26"/>
      <c r="AA33" s="27" t="s">
        <v>45</v>
      </c>
      <c r="AB33" s="26"/>
      <c r="AC33" s="32"/>
      <c r="AD33" s="26"/>
      <c r="AE33" s="26"/>
      <c r="AF33" s="26"/>
      <c r="AG33" s="26"/>
      <c r="AH33" s="26"/>
      <c r="AI33" s="26"/>
      <c r="AJ33" s="26"/>
      <c r="AK33" s="26">
        <v>25</v>
      </c>
    </row>
    <row r="34" spans="1:37" ht="26.1" customHeight="1">
      <c r="A34" s="4">
        <v>23</v>
      </c>
      <c r="B34" s="35"/>
      <c r="C34" s="36"/>
      <c r="D34" s="36"/>
      <c r="E34" s="37"/>
      <c r="F34" s="41"/>
      <c r="G34" s="38"/>
      <c r="H34" s="38"/>
      <c r="I34" s="38"/>
      <c r="J34" s="60"/>
      <c r="K34" s="61"/>
      <c r="L34" s="37"/>
      <c r="M34" s="37"/>
      <c r="N34" s="39"/>
      <c r="O34" s="40" t="str">
        <f t="shared" si="0"/>
        <v/>
      </c>
      <c r="P34" s="46" t="str">
        <f t="shared" si="1"/>
        <v/>
      </c>
      <c r="Q34" s="41"/>
      <c r="R34" s="35"/>
      <c r="S34" s="40"/>
      <c r="T34" s="42"/>
      <c r="U34" s="41"/>
      <c r="V34" s="47" t="str">
        <f t="shared" si="2"/>
        <v/>
      </c>
      <c r="W34" s="48" t="str">
        <f t="shared" si="3"/>
        <v/>
      </c>
      <c r="X34" s="49" t="str">
        <f t="shared" si="4"/>
        <v/>
      </c>
      <c r="Y34" s="53"/>
      <c r="Z34" s="26"/>
      <c r="AA34" s="27" t="s">
        <v>46</v>
      </c>
      <c r="AB34" s="26"/>
      <c r="AC34" s="32"/>
      <c r="AD34" s="26"/>
      <c r="AE34" s="26"/>
      <c r="AF34" s="26"/>
      <c r="AG34" s="26"/>
      <c r="AH34" s="26"/>
      <c r="AI34" s="26"/>
      <c r="AJ34" s="26"/>
      <c r="AK34" s="26">
        <v>26</v>
      </c>
    </row>
    <row r="35" spans="1:37" ht="26.1" customHeight="1">
      <c r="A35" s="4">
        <v>24</v>
      </c>
      <c r="B35" s="35"/>
      <c r="C35" s="36"/>
      <c r="D35" s="36"/>
      <c r="E35" s="37"/>
      <c r="F35" s="41"/>
      <c r="G35" s="38"/>
      <c r="H35" s="38"/>
      <c r="I35" s="38"/>
      <c r="J35" s="60"/>
      <c r="K35" s="61"/>
      <c r="L35" s="37"/>
      <c r="M35" s="37"/>
      <c r="N35" s="39"/>
      <c r="O35" s="40" t="str">
        <f t="shared" si="0"/>
        <v/>
      </c>
      <c r="P35" s="46" t="str">
        <f t="shared" si="1"/>
        <v/>
      </c>
      <c r="Q35" s="41"/>
      <c r="R35" s="35"/>
      <c r="S35" s="40"/>
      <c r="T35" s="42"/>
      <c r="U35" s="41"/>
      <c r="V35" s="47" t="str">
        <f t="shared" si="2"/>
        <v/>
      </c>
      <c r="W35" s="48" t="str">
        <f t="shared" si="3"/>
        <v/>
      </c>
      <c r="X35" s="49" t="str">
        <f t="shared" si="4"/>
        <v/>
      </c>
      <c r="Y35" s="53"/>
      <c r="Z35" s="26"/>
      <c r="AA35" s="27" t="s">
        <v>47</v>
      </c>
      <c r="AB35" s="26"/>
      <c r="AC35" s="32"/>
      <c r="AD35" s="26"/>
      <c r="AE35" s="26"/>
      <c r="AF35" s="26"/>
      <c r="AG35" s="26"/>
      <c r="AH35" s="26"/>
      <c r="AI35" s="26"/>
      <c r="AJ35" s="26"/>
      <c r="AK35" s="26">
        <v>27</v>
      </c>
    </row>
    <row r="36" spans="1:37" ht="26.1" customHeight="1">
      <c r="A36" s="4">
        <v>25</v>
      </c>
      <c r="B36" s="35"/>
      <c r="C36" s="36"/>
      <c r="D36" s="36"/>
      <c r="E36" s="37"/>
      <c r="F36" s="41"/>
      <c r="G36" s="38"/>
      <c r="H36" s="38"/>
      <c r="I36" s="38"/>
      <c r="J36" s="60"/>
      <c r="K36" s="61"/>
      <c r="L36" s="37"/>
      <c r="M36" s="37"/>
      <c r="N36" s="39"/>
      <c r="O36" s="40" t="str">
        <f t="shared" si="0"/>
        <v/>
      </c>
      <c r="P36" s="46" t="str">
        <f t="shared" si="1"/>
        <v/>
      </c>
      <c r="Q36" s="41"/>
      <c r="R36" s="35"/>
      <c r="S36" s="40"/>
      <c r="T36" s="42"/>
      <c r="U36" s="41"/>
      <c r="V36" s="47" t="str">
        <f t="shared" si="2"/>
        <v/>
      </c>
      <c r="W36" s="48" t="str">
        <f t="shared" si="3"/>
        <v/>
      </c>
      <c r="X36" s="49" t="str">
        <f t="shared" si="4"/>
        <v/>
      </c>
      <c r="Y36" s="53"/>
      <c r="Z36" s="26"/>
      <c r="AA36" s="27" t="s">
        <v>8</v>
      </c>
      <c r="AB36" s="26"/>
      <c r="AC36" s="32"/>
      <c r="AD36" s="26"/>
      <c r="AE36" s="26"/>
      <c r="AF36" s="26"/>
      <c r="AG36" s="26"/>
      <c r="AH36" s="26"/>
      <c r="AI36" s="26"/>
      <c r="AJ36" s="26"/>
      <c r="AK36" s="26">
        <v>28</v>
      </c>
    </row>
    <row r="37" spans="1:37" ht="25.5" customHeight="1">
      <c r="A37" t="s">
        <v>139</v>
      </c>
      <c r="T37" s="74" t="s">
        <v>153</v>
      </c>
      <c r="U37" s="75"/>
      <c r="V37" s="52">
        <f>SUM(V12:W36)</f>
        <v>0</v>
      </c>
      <c r="Y37" s="53"/>
      <c r="Z37" s="26"/>
      <c r="AA37" s="27" t="s">
        <v>48</v>
      </c>
      <c r="AB37" s="26"/>
      <c r="AC37" s="32"/>
      <c r="AD37" s="26"/>
      <c r="AE37" s="26"/>
      <c r="AF37" s="26"/>
      <c r="AG37" s="26"/>
      <c r="AH37" s="26"/>
      <c r="AI37" s="26"/>
      <c r="AJ37" s="26"/>
      <c r="AK37" s="26">
        <v>29</v>
      </c>
    </row>
    <row r="38" spans="1:37">
      <c r="Z38" s="26"/>
      <c r="AA38" s="27" t="s">
        <v>49</v>
      </c>
      <c r="AB38" s="26"/>
      <c r="AC38" s="32"/>
      <c r="AD38" s="26"/>
      <c r="AE38" s="26"/>
      <c r="AF38" s="26"/>
      <c r="AG38" s="26"/>
      <c r="AH38" s="26"/>
      <c r="AI38" s="26"/>
      <c r="AJ38" s="26"/>
      <c r="AK38" s="26">
        <v>30</v>
      </c>
    </row>
    <row r="39" spans="1:37">
      <c r="Z39" s="26"/>
      <c r="AA39" s="27" t="s">
        <v>50</v>
      </c>
      <c r="AB39" s="26"/>
      <c r="AC39" s="32"/>
      <c r="AD39" s="26"/>
      <c r="AE39" s="26"/>
      <c r="AF39" s="26"/>
      <c r="AG39" s="26"/>
      <c r="AH39" s="26"/>
      <c r="AI39" s="26"/>
      <c r="AJ39" s="26"/>
      <c r="AK39" s="26">
        <v>31</v>
      </c>
    </row>
    <row r="40" spans="1:37">
      <c r="Z40" s="26"/>
      <c r="AA40" s="27" t="s">
        <v>51</v>
      </c>
      <c r="AB40" s="26"/>
      <c r="AC40" s="32"/>
      <c r="AD40" s="26"/>
      <c r="AE40" s="26"/>
      <c r="AF40" s="26"/>
      <c r="AG40" s="26"/>
      <c r="AH40" s="26"/>
      <c r="AI40" s="26"/>
      <c r="AJ40" s="26"/>
      <c r="AK40" s="26">
        <v>32</v>
      </c>
    </row>
    <row r="41" spans="1:37">
      <c r="Z41" s="26"/>
      <c r="AA41" s="27" t="s">
        <v>52</v>
      </c>
      <c r="AB41" s="26"/>
      <c r="AC41" s="32"/>
      <c r="AD41" s="26"/>
      <c r="AE41" s="26"/>
      <c r="AF41" s="26"/>
      <c r="AG41" s="26"/>
      <c r="AH41" s="26"/>
      <c r="AI41" s="26"/>
      <c r="AJ41" s="26"/>
      <c r="AK41" s="26">
        <v>33</v>
      </c>
    </row>
    <row r="42" spans="1:37">
      <c r="Z42" s="26"/>
      <c r="AA42" s="27" t="s">
        <v>53</v>
      </c>
      <c r="AB42" s="26"/>
      <c r="AC42" s="32"/>
      <c r="AD42" s="26"/>
      <c r="AE42" s="26"/>
      <c r="AF42" s="26"/>
      <c r="AG42" s="26"/>
      <c r="AH42" s="26"/>
      <c r="AI42" s="26"/>
      <c r="AJ42" s="26"/>
      <c r="AK42" s="26">
        <v>34</v>
      </c>
    </row>
    <row r="43" spans="1:37">
      <c r="Z43" s="26"/>
      <c r="AA43" s="27" t="s">
        <v>54</v>
      </c>
      <c r="AB43" s="26"/>
      <c r="AC43" s="32"/>
      <c r="AD43" s="26"/>
      <c r="AE43" s="26"/>
      <c r="AF43" s="26"/>
      <c r="AG43" s="26"/>
      <c r="AH43" s="26"/>
      <c r="AI43" s="26"/>
      <c r="AJ43" s="26"/>
      <c r="AK43" s="26">
        <v>35</v>
      </c>
    </row>
    <row r="44" spans="1:37">
      <c r="Z44" s="26"/>
      <c r="AA44" s="27" t="s">
        <v>55</v>
      </c>
      <c r="AB44" s="26"/>
      <c r="AC44" s="32"/>
      <c r="AD44" s="26"/>
      <c r="AE44" s="26"/>
      <c r="AF44" s="26"/>
      <c r="AG44" s="26"/>
      <c r="AH44" s="26"/>
      <c r="AI44" s="26"/>
      <c r="AJ44" s="26"/>
      <c r="AK44" s="26">
        <v>36</v>
      </c>
    </row>
    <row r="45" spans="1:37">
      <c r="Z45" s="26"/>
      <c r="AA45" s="27" t="s">
        <v>56</v>
      </c>
      <c r="AB45" s="26"/>
      <c r="AC45" s="32"/>
      <c r="AD45" s="26"/>
      <c r="AE45" s="26"/>
      <c r="AF45" s="26"/>
      <c r="AG45" s="26"/>
      <c r="AH45" s="26"/>
      <c r="AI45" s="26"/>
      <c r="AJ45" s="26"/>
      <c r="AK45" s="26">
        <v>37</v>
      </c>
    </row>
    <row r="46" spans="1:37">
      <c r="Z46" s="26"/>
      <c r="AA46" s="27" t="s">
        <v>57</v>
      </c>
      <c r="AB46" s="26"/>
      <c r="AC46" s="32"/>
      <c r="AD46" s="26"/>
      <c r="AE46" s="26"/>
      <c r="AF46" s="26"/>
      <c r="AG46" s="26"/>
      <c r="AH46" s="26"/>
      <c r="AI46" s="26"/>
      <c r="AJ46" s="26"/>
      <c r="AK46" s="26">
        <v>38</v>
      </c>
    </row>
    <row r="47" spans="1:37">
      <c r="Z47" s="26"/>
      <c r="AA47" s="27" t="s">
        <v>58</v>
      </c>
      <c r="AB47" s="26"/>
      <c r="AC47" s="32"/>
      <c r="AD47" s="26"/>
      <c r="AE47" s="26"/>
      <c r="AF47" s="26"/>
      <c r="AG47" s="26"/>
      <c r="AH47" s="26"/>
      <c r="AI47" s="26"/>
      <c r="AJ47" s="26"/>
      <c r="AK47" s="26">
        <v>39</v>
      </c>
    </row>
    <row r="48" spans="1:37">
      <c r="Z48" s="26"/>
      <c r="AA48" s="27" t="s">
        <v>59</v>
      </c>
      <c r="AB48" s="26"/>
      <c r="AC48" s="32"/>
      <c r="AD48" s="26"/>
      <c r="AE48" s="26"/>
      <c r="AF48" s="26"/>
      <c r="AG48" s="26"/>
      <c r="AH48" s="26"/>
      <c r="AI48" s="26"/>
      <c r="AJ48" s="26"/>
      <c r="AK48" s="26">
        <v>40</v>
      </c>
    </row>
    <row r="49" spans="26:37">
      <c r="Z49" s="26"/>
      <c r="AA49" s="27" t="s">
        <v>60</v>
      </c>
      <c r="AB49" s="26"/>
      <c r="AC49" s="32"/>
      <c r="AD49" s="26"/>
      <c r="AE49" s="26"/>
      <c r="AF49" s="26"/>
      <c r="AG49" s="26"/>
      <c r="AH49" s="26"/>
      <c r="AI49" s="26"/>
      <c r="AJ49" s="26"/>
      <c r="AK49" s="26">
        <v>41</v>
      </c>
    </row>
    <row r="50" spans="26:37">
      <c r="Z50" s="26"/>
      <c r="AA50" s="27" t="s">
        <v>61</v>
      </c>
      <c r="AB50" s="26"/>
      <c r="AC50" s="32"/>
      <c r="AD50" s="26"/>
      <c r="AE50" s="26"/>
      <c r="AF50" s="26"/>
      <c r="AG50" s="26"/>
      <c r="AH50" s="26"/>
      <c r="AI50" s="26"/>
      <c r="AJ50" s="26"/>
      <c r="AK50" s="26">
        <v>42</v>
      </c>
    </row>
    <row r="51" spans="26:37">
      <c r="Z51" s="26"/>
      <c r="AA51" s="27" t="s">
        <v>62</v>
      </c>
      <c r="AB51" s="26"/>
      <c r="AC51" s="32"/>
      <c r="AD51" s="26"/>
      <c r="AE51" s="26"/>
      <c r="AF51" s="26"/>
      <c r="AG51" s="26"/>
      <c r="AH51" s="26"/>
      <c r="AI51" s="26"/>
      <c r="AJ51" s="26"/>
      <c r="AK51" s="26">
        <v>43</v>
      </c>
    </row>
    <row r="52" spans="26:37">
      <c r="Z52" s="26"/>
      <c r="AA52" s="27" t="s">
        <v>63</v>
      </c>
      <c r="AB52" s="26"/>
      <c r="AC52" s="32"/>
      <c r="AD52" s="26"/>
      <c r="AE52" s="26"/>
      <c r="AF52" s="26"/>
      <c r="AG52" s="26"/>
      <c r="AH52" s="26"/>
      <c r="AI52" s="26"/>
      <c r="AJ52" s="26"/>
      <c r="AK52" s="26">
        <v>44</v>
      </c>
    </row>
    <row r="53" spans="26:37">
      <c r="Z53" s="26"/>
      <c r="AA53" s="27" t="s">
        <v>64</v>
      </c>
      <c r="AB53" s="26"/>
      <c r="AC53" s="32"/>
      <c r="AD53" s="26"/>
      <c r="AE53" s="26"/>
      <c r="AF53" s="26"/>
      <c r="AG53" s="26"/>
      <c r="AH53" s="26"/>
      <c r="AI53" s="26"/>
      <c r="AJ53" s="26"/>
      <c r="AK53" s="26">
        <v>45</v>
      </c>
    </row>
    <row r="54" spans="26:37">
      <c r="Z54" s="26"/>
      <c r="AA54" s="27" t="s">
        <v>65</v>
      </c>
      <c r="AB54" s="26"/>
      <c r="AC54" s="32"/>
      <c r="AD54" s="26"/>
      <c r="AE54" s="26"/>
      <c r="AF54" s="26"/>
      <c r="AG54" s="26"/>
      <c r="AH54" s="26"/>
      <c r="AI54" s="26"/>
      <c r="AJ54" s="26"/>
      <c r="AK54" s="26">
        <v>46</v>
      </c>
    </row>
    <row r="55" spans="26:37">
      <c r="Z55" s="26"/>
      <c r="AA55" s="27" t="s">
        <v>66</v>
      </c>
      <c r="AB55" s="26"/>
      <c r="AC55" s="32"/>
      <c r="AD55" s="26"/>
      <c r="AE55" s="26"/>
      <c r="AF55" s="26"/>
      <c r="AG55" s="26"/>
      <c r="AH55" s="26"/>
      <c r="AI55" s="26"/>
      <c r="AJ55" s="26"/>
      <c r="AK55" s="26">
        <v>47</v>
      </c>
    </row>
    <row r="56" spans="26:37">
      <c r="AK56" s="26">
        <v>48</v>
      </c>
    </row>
    <row r="57" spans="26:37">
      <c r="AK57" s="26">
        <v>49</v>
      </c>
    </row>
    <row r="58" spans="26:37">
      <c r="AK58" s="26">
        <v>50</v>
      </c>
    </row>
    <row r="59" spans="26:37">
      <c r="AK59" s="26">
        <v>51</v>
      </c>
    </row>
    <row r="60" spans="26:37">
      <c r="AK60" s="26">
        <v>52</v>
      </c>
    </row>
    <row r="61" spans="26:37">
      <c r="AK61" s="26">
        <v>53</v>
      </c>
    </row>
    <row r="62" spans="26:37">
      <c r="AK62" s="26">
        <v>54</v>
      </c>
    </row>
    <row r="63" spans="26:37">
      <c r="AK63" s="26">
        <v>55</v>
      </c>
    </row>
    <row r="64" spans="26:37">
      <c r="AK64" s="26">
        <v>56</v>
      </c>
    </row>
    <row r="65" spans="37:37">
      <c r="AK65" s="26">
        <v>57</v>
      </c>
    </row>
    <row r="66" spans="37:37">
      <c r="AK66" s="26">
        <v>58</v>
      </c>
    </row>
    <row r="67" spans="37:37">
      <c r="AK67" s="26">
        <v>59</v>
      </c>
    </row>
    <row r="68" spans="37:37">
      <c r="AK68" s="26">
        <v>60</v>
      </c>
    </row>
    <row r="69" spans="37:37">
      <c r="AK69" s="26">
        <v>61</v>
      </c>
    </row>
    <row r="70" spans="37:37">
      <c r="AK70" s="26">
        <v>62</v>
      </c>
    </row>
    <row r="71" spans="37:37">
      <c r="AK71" s="26">
        <v>63</v>
      </c>
    </row>
    <row r="72" spans="37:37">
      <c r="AK72" s="26">
        <v>64</v>
      </c>
    </row>
    <row r="73" spans="37:37">
      <c r="AK73" s="26">
        <v>65</v>
      </c>
    </row>
    <row r="74" spans="37:37">
      <c r="AK74" s="26">
        <v>66</v>
      </c>
    </row>
    <row r="75" spans="37:37">
      <c r="AK75" s="26">
        <v>67</v>
      </c>
    </row>
    <row r="76" spans="37:37">
      <c r="AK76" s="26">
        <v>68</v>
      </c>
    </row>
    <row r="77" spans="37:37">
      <c r="AK77" s="26">
        <v>69</v>
      </c>
    </row>
    <row r="78" spans="37:37">
      <c r="AK78" s="26">
        <v>70</v>
      </c>
    </row>
    <row r="79" spans="37:37">
      <c r="AK79" s="26">
        <v>71</v>
      </c>
    </row>
    <row r="80" spans="37:37">
      <c r="AK80" s="26">
        <v>72</v>
      </c>
    </row>
    <row r="81" spans="37:37">
      <c r="AK81" s="26">
        <v>73</v>
      </c>
    </row>
    <row r="82" spans="37:37">
      <c r="AK82" s="26">
        <v>74</v>
      </c>
    </row>
    <row r="83" spans="37:37">
      <c r="AK83" s="26">
        <v>75</v>
      </c>
    </row>
    <row r="84" spans="37:37">
      <c r="AK84" s="26">
        <v>76</v>
      </c>
    </row>
    <row r="85" spans="37:37">
      <c r="AK85" s="26">
        <v>77</v>
      </c>
    </row>
    <row r="86" spans="37:37">
      <c r="AK86" s="26">
        <v>78</v>
      </c>
    </row>
    <row r="87" spans="37:37">
      <c r="AK87" s="26">
        <v>79</v>
      </c>
    </row>
    <row r="88" spans="37:37">
      <c r="AK88" s="26">
        <v>80</v>
      </c>
    </row>
    <row r="89" spans="37:37">
      <c r="AK89" s="26">
        <v>81</v>
      </c>
    </row>
    <row r="90" spans="37:37">
      <c r="AK90" s="26">
        <v>82</v>
      </c>
    </row>
    <row r="91" spans="37:37">
      <c r="AK91" s="26">
        <v>83</v>
      </c>
    </row>
    <row r="92" spans="37:37">
      <c r="AK92" s="26">
        <v>84</v>
      </c>
    </row>
    <row r="93" spans="37:37">
      <c r="AK93" s="26">
        <v>85</v>
      </c>
    </row>
    <row r="94" spans="37:37">
      <c r="AK94" s="26">
        <v>86</v>
      </c>
    </row>
    <row r="95" spans="37:37">
      <c r="AK95" s="26">
        <v>87</v>
      </c>
    </row>
    <row r="96" spans="37:37">
      <c r="AK96" s="26">
        <v>88</v>
      </c>
    </row>
    <row r="97" spans="37:37">
      <c r="AK97" s="26">
        <v>89</v>
      </c>
    </row>
    <row r="98" spans="37:37">
      <c r="AK98" s="26">
        <v>90</v>
      </c>
    </row>
    <row r="99" spans="37:37">
      <c r="AK99" s="26">
        <v>91</v>
      </c>
    </row>
    <row r="100" spans="37:37">
      <c r="AK100" s="26">
        <v>92</v>
      </c>
    </row>
    <row r="101" spans="37:37">
      <c r="AK101" s="26">
        <v>93</v>
      </c>
    </row>
    <row r="102" spans="37:37">
      <c r="AK102" s="26">
        <v>94</v>
      </c>
    </row>
    <row r="103" spans="37:37">
      <c r="AK103" s="26">
        <v>95</v>
      </c>
    </row>
    <row r="104" spans="37:37">
      <c r="AK104" s="26">
        <v>96</v>
      </c>
    </row>
    <row r="105" spans="37:37">
      <c r="AK105" s="26">
        <v>97</v>
      </c>
    </row>
    <row r="106" spans="37:37">
      <c r="AK106" s="26">
        <v>98</v>
      </c>
    </row>
    <row r="107" spans="37:37">
      <c r="AK107" s="26">
        <v>99</v>
      </c>
    </row>
  </sheetData>
  <sheetProtection algorithmName="SHA-512" hashValue="WIZU5HhkYSi/Vaoih79l77ez8fQYXIBnsjfBhXcayOczj7ALduccel32B576HW1l3hfHr4NEzbx6SKHvihkxUQ==" saltValue="FgtqF4TikBD1MuXHxJ9ocw==" spinCount="100000" sheet="1" objects="1" scenarios="1"/>
  <mergeCells count="54">
    <mergeCell ref="T37:U37"/>
    <mergeCell ref="Q9:Q10"/>
    <mergeCell ref="R9:R10"/>
    <mergeCell ref="S9:S10"/>
    <mergeCell ref="T9:U10"/>
    <mergeCell ref="V9:X9"/>
    <mergeCell ref="N2:O5"/>
    <mergeCell ref="P2:S7"/>
    <mergeCell ref="T2:V7"/>
    <mergeCell ref="J35:K35"/>
    <mergeCell ref="J28:K28"/>
    <mergeCell ref="J22:K22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P9:P10"/>
    <mergeCell ref="J29:K29"/>
    <mergeCell ref="J30:K30"/>
    <mergeCell ref="J31:K31"/>
    <mergeCell ref="J32:K32"/>
    <mergeCell ref="J23:K23"/>
    <mergeCell ref="J24:K24"/>
    <mergeCell ref="J25:K25"/>
    <mergeCell ref="J26:K26"/>
    <mergeCell ref="J27:K27"/>
    <mergeCell ref="J36:K36"/>
    <mergeCell ref="K7:M7"/>
    <mergeCell ref="N9:O9"/>
    <mergeCell ref="A9:M9"/>
    <mergeCell ref="J33:K33"/>
    <mergeCell ref="J34:K34"/>
    <mergeCell ref="A7:B7"/>
    <mergeCell ref="J20:K20"/>
    <mergeCell ref="J21:K21"/>
    <mergeCell ref="A1:L1"/>
    <mergeCell ref="C10:D10"/>
    <mergeCell ref="J10:M10"/>
    <mergeCell ref="J3:K3"/>
    <mergeCell ref="J4:K4"/>
    <mergeCell ref="J5:K5"/>
    <mergeCell ref="J6:K6"/>
    <mergeCell ref="C2:D2"/>
    <mergeCell ref="J2:M2"/>
    <mergeCell ref="C7:G7"/>
    <mergeCell ref="A2:B2"/>
    <mergeCell ref="A3:B4"/>
    <mergeCell ref="A5:B5"/>
    <mergeCell ref="A6:B6"/>
  </mergeCells>
  <phoneticPr fontId="1"/>
  <dataValidations count="10">
    <dataValidation type="list" allowBlank="1" showInputMessage="1" showErrorMessage="1" sqref="F4:F6 F12:F36" xr:uid="{C205C87A-8AA6-4709-8DE1-BE0B23017086}">
      <formula1>$AA$9:$AA$55</formula1>
    </dataValidation>
    <dataValidation type="list" allowBlank="1" showInputMessage="1" showErrorMessage="1" sqref="B12:B36" xr:uid="{595FC4B2-8C09-439D-8B7F-A148932C2011}">
      <formula1>$AB$11:$AB$12</formula1>
    </dataValidation>
    <dataValidation type="list" allowBlank="1" showInputMessage="1" showErrorMessage="1" sqref="R12:R36" xr:uid="{2C61D34B-F11E-482A-9F76-3D2191BE89F9}">
      <formula1>$AJ$9:$AJ$27</formula1>
    </dataValidation>
    <dataValidation type="list" allowBlank="1" showInputMessage="1" showErrorMessage="1" sqref="N12:N36" xr:uid="{FB652596-4797-4D15-AE69-DA356D65F184}">
      <formula1>$AC$9:$AC$22</formula1>
    </dataValidation>
    <dataValidation type="list" allowBlank="1" showInputMessage="1" showErrorMessage="1" sqref="Q12:Q36" xr:uid="{34DA2DB0-3444-401F-B26E-FA6568E040AA}">
      <formula1>$AI$9:$AI$12</formula1>
    </dataValidation>
    <dataValidation type="list" allowBlank="1" showInputMessage="1" showErrorMessage="1" sqref="U12:U36" xr:uid="{7A990CAC-A4F3-4828-8E74-A46D08B98437}">
      <formula1>$AB$16:$AB$20</formula1>
    </dataValidation>
    <dataValidation type="list" allowBlank="1" showInputMessage="1" showErrorMessage="1" sqref="C7:G7" xr:uid="{41DED7DC-571B-4B17-BFAD-C634EA750E3E}">
      <formula1>$Z$9:$Z$12</formula1>
    </dataValidation>
    <dataValidation type="list" allowBlank="1" showInputMessage="1" showErrorMessage="1" sqref="O12:O36" xr:uid="{56E0C530-F14F-406D-A2D3-CB53AA53FBAD}">
      <formula1>$AK$9:$AK$107</formula1>
    </dataValidation>
    <dataValidation imeMode="on" allowBlank="1" showInputMessage="1" showErrorMessage="1" sqref="C4:D6 G4:I6 S12:S36 C12:D36 G12:I36" xr:uid="{7AA3B96E-6361-4F93-A1E9-FF0CF8F2F975}"/>
    <dataValidation imeMode="off" allowBlank="1" showInputMessage="1" showErrorMessage="1" sqref="E4:E6 I7 K7:M7 E12:E36 J12:M36 T12:T36 J4:M6" xr:uid="{39AC20AA-C1DA-42C0-8881-2553C34A162E}"/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40" orientation="landscape" horizontalDpi="1200" verticalDpi="1200" r:id="rId1"/>
  <ignoredErrors>
    <ignoredError sqref="J3 E11 L11:M11 J11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ご注文用紙</vt:lpstr>
      <vt:lpstr>ご注文用紙!Print_Area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meikyo202007</dc:creator>
  <cp:lastModifiedBy>meikyo_wada</cp:lastModifiedBy>
  <cp:lastPrinted>2021-06-19T06:43:42Z</cp:lastPrinted>
  <dcterms:created xsi:type="dcterms:W3CDTF">2021-06-10T07:34:05Z</dcterms:created>
  <dcterms:modified xsi:type="dcterms:W3CDTF">2023-07-12T08:12:58Z</dcterms:modified>
</cp:coreProperties>
</file>